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 2026-2027\"/>
    </mc:Choice>
  </mc:AlternateContent>
  <bookViews>
    <workbookView xWindow="0" yWindow="0" windowWidth="23040" windowHeight="8784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3" i="1" l="1"/>
  <c r="G143" i="1"/>
  <c r="H143" i="1"/>
  <c r="I143" i="1"/>
  <c r="J143" i="1"/>
  <c r="B190" i="1" l="1"/>
  <c r="A190" i="1"/>
  <c r="J189" i="1"/>
  <c r="I189" i="1"/>
  <c r="H189" i="1"/>
  <c r="G189" i="1"/>
  <c r="F189" i="1"/>
  <c r="B180" i="1"/>
  <c r="A180" i="1"/>
  <c r="J179" i="1"/>
  <c r="I179" i="1"/>
  <c r="I190" i="1" s="1"/>
  <c r="H179" i="1"/>
  <c r="G179" i="1"/>
  <c r="G190" i="1" s="1"/>
  <c r="F179" i="1"/>
  <c r="B172" i="1"/>
  <c r="A172" i="1"/>
  <c r="J171" i="1"/>
  <c r="I171" i="1"/>
  <c r="H171" i="1"/>
  <c r="G171" i="1"/>
  <c r="F171" i="1"/>
  <c r="B162" i="1"/>
  <c r="A162" i="1"/>
  <c r="J161" i="1"/>
  <c r="I161" i="1"/>
  <c r="H161" i="1"/>
  <c r="G161" i="1"/>
  <c r="F161" i="1"/>
  <c r="B154" i="1"/>
  <c r="A154" i="1"/>
  <c r="J153" i="1"/>
  <c r="I153" i="1"/>
  <c r="H153" i="1"/>
  <c r="H154" i="1" s="1"/>
  <c r="G153" i="1"/>
  <c r="F153" i="1"/>
  <c r="F154" i="1" s="1"/>
  <c r="B144" i="1"/>
  <c r="A144" i="1"/>
  <c r="I154" i="1"/>
  <c r="B135" i="1"/>
  <c r="A135" i="1"/>
  <c r="J134" i="1"/>
  <c r="I134" i="1"/>
  <c r="H134" i="1"/>
  <c r="G134" i="1"/>
  <c r="F134" i="1"/>
  <c r="B125" i="1"/>
  <c r="A125" i="1"/>
  <c r="J124" i="1"/>
  <c r="I124" i="1"/>
  <c r="H124" i="1"/>
  <c r="G124" i="1"/>
  <c r="F124" i="1"/>
  <c r="B116" i="1"/>
  <c r="A116" i="1"/>
  <c r="J115" i="1"/>
  <c r="I115" i="1"/>
  <c r="H115" i="1"/>
  <c r="G115" i="1"/>
  <c r="F115" i="1"/>
  <c r="B106" i="1"/>
  <c r="A106" i="1"/>
  <c r="J105" i="1"/>
  <c r="I105" i="1"/>
  <c r="H105" i="1"/>
  <c r="G105" i="1"/>
  <c r="F105" i="1"/>
  <c r="B97" i="1"/>
  <c r="A97" i="1"/>
  <c r="J96" i="1"/>
  <c r="I96" i="1"/>
  <c r="H96" i="1"/>
  <c r="G96" i="1"/>
  <c r="F96" i="1"/>
  <c r="B87" i="1"/>
  <c r="A87" i="1"/>
  <c r="J86" i="1"/>
  <c r="I86" i="1"/>
  <c r="H86" i="1"/>
  <c r="G86" i="1"/>
  <c r="F86" i="1"/>
  <c r="B78" i="1"/>
  <c r="A78" i="1"/>
  <c r="J77" i="1"/>
  <c r="I77" i="1"/>
  <c r="H77" i="1"/>
  <c r="G77" i="1"/>
  <c r="F77" i="1"/>
  <c r="B68" i="1"/>
  <c r="A68" i="1"/>
  <c r="J67" i="1"/>
  <c r="I67" i="1"/>
  <c r="I78" i="1" s="1"/>
  <c r="H67" i="1"/>
  <c r="G67" i="1"/>
  <c r="F67" i="1"/>
  <c r="B60" i="1"/>
  <c r="A60" i="1"/>
  <c r="J59" i="1"/>
  <c r="I59" i="1"/>
  <c r="H59" i="1"/>
  <c r="G59" i="1"/>
  <c r="F59" i="1"/>
  <c r="B50" i="1"/>
  <c r="A50" i="1"/>
  <c r="J49" i="1"/>
  <c r="I49" i="1"/>
  <c r="H49" i="1"/>
  <c r="G49" i="1"/>
  <c r="G60" i="1" s="1"/>
  <c r="F49" i="1"/>
  <c r="B41" i="1"/>
  <c r="A41" i="1"/>
  <c r="J40" i="1"/>
  <c r="I40" i="1"/>
  <c r="H40" i="1"/>
  <c r="G40" i="1"/>
  <c r="F40" i="1"/>
  <c r="B31" i="1"/>
  <c r="A31" i="1"/>
  <c r="J30" i="1"/>
  <c r="I30" i="1"/>
  <c r="H30" i="1"/>
  <c r="G30" i="1"/>
  <c r="F30" i="1"/>
  <c r="B23" i="1"/>
  <c r="A23" i="1"/>
  <c r="J22" i="1"/>
  <c r="I22" i="1"/>
  <c r="H22" i="1"/>
  <c r="G22" i="1"/>
  <c r="F22" i="1"/>
  <c r="B13" i="1"/>
  <c r="A13" i="1"/>
  <c r="J12" i="1"/>
  <c r="I12" i="1"/>
  <c r="H12" i="1"/>
  <c r="G12" i="1"/>
  <c r="F12" i="1"/>
  <c r="G172" i="1" l="1"/>
  <c r="I172" i="1"/>
  <c r="H135" i="1"/>
  <c r="I135" i="1"/>
  <c r="J135" i="1"/>
  <c r="F135" i="1"/>
  <c r="I116" i="1"/>
  <c r="F116" i="1"/>
  <c r="I97" i="1"/>
  <c r="F78" i="1"/>
  <c r="H60" i="1"/>
  <c r="F41" i="1"/>
  <c r="I23" i="1"/>
  <c r="F23" i="1"/>
  <c r="I41" i="1"/>
  <c r="H190" i="1"/>
  <c r="F190" i="1"/>
  <c r="F172" i="1"/>
  <c r="J116" i="1"/>
  <c r="H116" i="1"/>
  <c r="H97" i="1"/>
  <c r="J41" i="1"/>
  <c r="J23" i="1"/>
  <c r="G23" i="1"/>
  <c r="G41" i="1"/>
  <c r="H41" i="1"/>
  <c r="L41" i="1"/>
  <c r="L23" i="1"/>
  <c r="H23" i="1"/>
  <c r="J190" i="1"/>
  <c r="L190" i="1"/>
  <c r="J172" i="1"/>
  <c r="H172" i="1"/>
  <c r="L172" i="1"/>
  <c r="J154" i="1"/>
  <c r="L154" i="1"/>
  <c r="G135" i="1"/>
  <c r="L135" i="1"/>
  <c r="L116" i="1"/>
  <c r="G116" i="1"/>
  <c r="F97" i="1"/>
  <c r="J97" i="1"/>
  <c r="L97" i="1"/>
  <c r="G97" i="1"/>
  <c r="J78" i="1"/>
  <c r="H78" i="1"/>
  <c r="G78" i="1"/>
  <c r="L78" i="1"/>
  <c r="F60" i="1"/>
  <c r="G154" i="1"/>
  <c r="J60" i="1"/>
  <c r="L60" i="1"/>
  <c r="I60" i="1"/>
  <c r="I191" i="1" l="1"/>
  <c r="H191" i="1"/>
  <c r="F191" i="1"/>
  <c r="J191" i="1"/>
  <c r="G191" i="1"/>
  <c r="L191" i="1"/>
</calcChain>
</file>

<file path=xl/sharedStrings.xml><?xml version="1.0" encoding="utf-8"?>
<sst xmlns="http://schemas.openxmlformats.org/spreadsheetml/2006/main" count="409" uniqueCount="109">
  <si>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</si>
  <si>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</si>
  <si>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</si>
  <si>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</si>
  <si>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</si>
  <si>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</si>
  <si>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</si>
  <si>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</si>
  <si>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</si>
  <si>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</si>
  <si>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</si>
  <si>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</si>
  <si>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</si>
  <si>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</si>
  <si>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</si>
  <si>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</si>
  <si>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</si>
  <si>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</si>
  <si>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</si>
  <si>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</si>
  <si>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</si>
  <si>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</si>
  <si>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</si>
  <si>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</si>
  <si>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</si>
  <si>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</si>
  <si>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</si>
  <si>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</si>
  <si>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</si>
  <si>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</si>
  <si>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</si>
  <si>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</si>
  <si>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</si>
  <si>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</si>
  <si>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</si>
  <si>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</si>
  <si>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</si>
  <si>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</si>
  <si>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</si>
  <si>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Организатор питания</t>
  </si>
  <si>
    <t>Какао на молоке</t>
  </si>
  <si>
    <t>Хлеб ржаной</t>
  </si>
  <si>
    <t>Бутерброд с сыром</t>
  </si>
  <si>
    <t>Компот из сухофруктов (витаминизирован витамином С)</t>
  </si>
  <si>
    <t>Хлеб пшеничный, хлеб ржаной</t>
  </si>
  <si>
    <t>Чай с сахаром (витаминизирован витамином С)</t>
  </si>
  <si>
    <t>Кисель (обогащенный   витаминами А,группы В,ВС,С,D, E,PP)</t>
  </si>
  <si>
    <t>Компот из свежих ягод ( витаминизирован витамином С)</t>
  </si>
  <si>
    <t>табл.4</t>
  </si>
  <si>
    <t>Капуста соленая</t>
  </si>
  <si>
    <t>Каша Дружба молочная вязкая с маслом сливочным</t>
  </si>
  <si>
    <t>Кофейный напиток</t>
  </si>
  <si>
    <t>Бутерброд с маслом сливочным</t>
  </si>
  <si>
    <t>Оладьи со сгущенным молоком</t>
  </si>
  <si>
    <t>Запеканка творожная со сгущенным молоком</t>
  </si>
  <si>
    <t xml:space="preserve">Напиток кисломолочный  </t>
  </si>
  <si>
    <t>Яблоко свежее</t>
  </si>
  <si>
    <t>кондитер. изделие</t>
  </si>
  <si>
    <t>кисломол. напиток</t>
  </si>
  <si>
    <t>бутерброд</t>
  </si>
  <si>
    <t xml:space="preserve">бутерброд </t>
  </si>
  <si>
    <t>Кондитерское изделие(в ассортименте)</t>
  </si>
  <si>
    <t>Огурец свежий</t>
  </si>
  <si>
    <t>Йогурт  (витаминизирован витаминами А, D3)</t>
  </si>
  <si>
    <t>Шницель рыбный с маслом сливочным, рис отварной</t>
  </si>
  <si>
    <t>388, 511</t>
  </si>
  <si>
    <t>ООО АЛЬКОР</t>
  </si>
  <si>
    <t>Каша рисовая молочная вязкая с маслом сливочным</t>
  </si>
  <si>
    <t>Жаркое по- домашнему со свининой</t>
  </si>
  <si>
    <t>Хлеб пшеничный, хлеб с пророщенным зерном</t>
  </si>
  <si>
    <t>Фрикасе из курицы с сырным соусом, каша гречневая рассыпчатая</t>
  </si>
  <si>
    <t>Свежий огурец</t>
  </si>
  <si>
    <t>Митболы из свинины с соусом, картофельное пюре</t>
  </si>
  <si>
    <t xml:space="preserve">Сок </t>
  </si>
  <si>
    <t>Чай с сахаром с лимоном(витаминизирован витамином С)</t>
  </si>
  <si>
    <t>Котлета рубленная из филе птицы  с маслом сливочным, сложный гарнир</t>
  </si>
  <si>
    <t>499, 553 1в</t>
  </si>
  <si>
    <t>Гуляш из свинины, макаронные изделия отварные</t>
  </si>
  <si>
    <t>Хлеб пшеничный</t>
  </si>
  <si>
    <t>Хлеб с пророщенным зерном (с витаминами группы В, PP)</t>
  </si>
  <si>
    <t>Борщ из свежей капусты с говядиной со сметаной т/о</t>
  </si>
  <si>
    <t>Тефтели из свинины с соусом</t>
  </si>
  <si>
    <t>Каша гречневая рассыпчатая</t>
  </si>
  <si>
    <t>Суп картофельный с бобовыми с курицей</t>
  </si>
  <si>
    <t>Гуляш из свинины</t>
  </si>
  <si>
    <t>Макаронные изделия отварные</t>
  </si>
  <si>
    <t>Сок</t>
  </si>
  <si>
    <t>3/18 табл.4</t>
  </si>
  <si>
    <t>Суп с картофелем и макаронными изделиями с курицей</t>
  </si>
  <si>
    <t>Шницель рыбный с маслом сливочным</t>
  </si>
  <si>
    <t>Сложный гарнир  (картофельное пюре, капуста тушеная)</t>
  </si>
  <si>
    <t>553 1в.</t>
  </si>
  <si>
    <t>Солянка домашняя со сметаной т/о</t>
  </si>
  <si>
    <t>Биточек рубленный из филе птицы  с маслом сливочным</t>
  </si>
  <si>
    <t>Щи с говядиной со сметаной т/о</t>
  </si>
  <si>
    <t>Плов из свинины</t>
  </si>
  <si>
    <t>Коктейль молочный</t>
  </si>
  <si>
    <t>Оладьи  со сгущенным молоком</t>
  </si>
  <si>
    <t>Чай без сахара (витаминизирован витамином С)</t>
  </si>
  <si>
    <t>Йогурт</t>
  </si>
  <si>
    <t>Котлета из свинины рубленная с маслом сливочным</t>
  </si>
  <si>
    <t>Картофельное пюре</t>
  </si>
  <si>
    <t xml:space="preserve">Рассольник с перловой крупой и курицей </t>
  </si>
  <si>
    <t>Фрикасе из курицы с сырным соусом</t>
  </si>
  <si>
    <t>ТТК 1/2А</t>
  </si>
  <si>
    <t>ТТК 3/18</t>
  </si>
  <si>
    <t>Суп картофельный с  рыбными консервами</t>
  </si>
  <si>
    <t>Жаркое по-домашнему со свининой с маслом сливочным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</si>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</sst>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wrapText="1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2" xfId="0" applyFont="1" applyBorder="1" applyAlignment="1" applyProtection="1">
      <alignment wrapText="1"/>
      <protection locked="0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1" xfId="0" applyFont="1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17" xfId="0" applyFont="1" applyFill="1" applyBorder="1" applyAlignment="1" applyProtection="1">
      <alignment horizontal="center" wrapText="1"/>
      <protection locked="0"/>
    </xf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4" fillId="0" borderId="3" xfId="0" applyFont="1" applyBorder="1"/>
    <xf numFmtId="0" fontId="4" fillId="0" borderId="23" xfId="0" applyFont="1" applyBorder="1"/>
    <xf numFmtId="0" fontId="4" fillId="0" borderId="10" xfId="0" applyFont="1" applyBorder="1"/>
    <xf numFmtId="0" fontId="1" fillId="0" borderId="1" xfId="0" applyFont="1" applyBorder="1"/>
    <xf numFmtId="0" fontId="1" fillId="0" borderId="2" xfId="0" applyFont="1" applyBorder="1"/>
    <xf numFmtId="0" fontId="14" fillId="4" borderId="2" xfId="0" applyNumberFormat="1" applyFont="1" applyFill="1" applyBorder="1" applyAlignment="1" applyProtection="1">
      <alignment horizontal="left" wrapText="1"/>
      <protection locked="0"/>
    </xf>
    <xf numFmtId="0" fontId="15" fillId="0" borderId="2" xfId="0" applyFont="1" applyBorder="1" applyAlignment="1" applyProtection="1">
      <alignment wrapText="1"/>
      <protection locked="0"/>
    </xf>
    <xf numFmtId="0" fontId="15" fillId="4" borderId="1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5" borderId="2" xfId="0" applyFont="1" applyFill="1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/>
    <xf numFmtId="0" fontId="4" fillId="4" borderId="2" xfId="0" applyFont="1" applyFill="1" applyBorder="1" applyAlignment="1" applyProtection="1">
      <alignment wrapText="1"/>
      <protection locked="0"/>
    </xf>
    <xf numFmtId="0" fontId="3" fillId="5" borderId="0" xfId="0" applyFont="1" applyFill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3.8" x14ac:dyDescent="0.25">
      <c r="A1" s="3" t="s">
        <v>7</v>
      </c>
      <c r="B1" s="4"/>
      <c r="C1" s="73" t="s">
        <v>108</v>
      </c>
      <c r="D1" s="74"/>
      <c r="E1" s="74"/>
      <c r="F1" s="5" t="s">
        <v>16</v>
      </c>
      <c r="G1" s="4" t="s">
        <v>17</v>
      </c>
      <c r="H1" s="75" t="s">
        <v>39</v>
      </c>
      <c r="I1" s="75"/>
      <c r="J1" s="75"/>
      <c r="K1" s="75"/>
      <c r="L1" s="4"/>
    </row>
    <row r="2" spans="1:12" ht="17.399999999999999" x14ac:dyDescent="0.25">
      <c r="A2" s="6" t="s">
        <v>6</v>
      </c>
      <c r="B2" s="4"/>
      <c r="C2" s="4"/>
      <c r="D2" s="3"/>
      <c r="E2" s="4"/>
      <c r="F2" s="4"/>
      <c r="G2" s="4" t="s">
        <v>18</v>
      </c>
      <c r="H2" s="75" t="s">
        <v>66</v>
      </c>
      <c r="I2" s="75"/>
      <c r="J2" s="75"/>
      <c r="K2" s="75"/>
      <c r="L2" s="4"/>
    </row>
    <row r="3" spans="1:12" ht="17.25" customHeight="1" x14ac:dyDescent="0.25">
      <c r="A3" s="7" t="s">
        <v>8</v>
      </c>
      <c r="B3" s="4"/>
      <c r="C3" s="4"/>
      <c r="D3" s="8"/>
      <c r="E3" s="9" t="s">
        <v>9</v>
      </c>
      <c r="F3" s="4"/>
      <c r="G3" s="4" t="s">
        <v>19</v>
      </c>
      <c r="H3" s="10"/>
      <c r="I3" s="10"/>
      <c r="J3" s="11">
        <v>2026</v>
      </c>
      <c r="K3" s="12"/>
      <c r="L3" s="4"/>
    </row>
    <row r="4" spans="1:12" x14ac:dyDescent="0.25">
      <c r="A4" s="4"/>
      <c r="B4" s="4"/>
      <c r="C4" s="4"/>
      <c r="D4" s="7"/>
      <c r="E4" s="4"/>
      <c r="F4" s="4"/>
      <c r="G4" s="4"/>
      <c r="H4" s="13" t="s">
        <v>36</v>
      </c>
      <c r="I4" s="13" t="s">
        <v>37</v>
      </c>
      <c r="J4" s="13" t="s">
        <v>38</v>
      </c>
      <c r="K4" s="4"/>
      <c r="L4" s="4"/>
    </row>
    <row r="5" spans="1:12" ht="21" thickBot="1" x14ac:dyDescent="0.3">
      <c r="A5" s="14" t="s">
        <v>14</v>
      </c>
      <c r="B5" s="15" t="s">
        <v>15</v>
      </c>
      <c r="C5" s="16" t="s">
        <v>0</v>
      </c>
      <c r="D5" s="16" t="s">
        <v>13</v>
      </c>
      <c r="E5" s="16" t="s">
        <v>12</v>
      </c>
      <c r="F5" s="16" t="s">
        <v>34</v>
      </c>
      <c r="G5" s="16" t="s">
        <v>1</v>
      </c>
      <c r="H5" s="16" t="s">
        <v>2</v>
      </c>
      <c r="I5" s="16" t="s">
        <v>3</v>
      </c>
      <c r="J5" s="16" t="s">
        <v>10</v>
      </c>
      <c r="K5" s="17" t="s">
        <v>11</v>
      </c>
      <c r="L5" s="16" t="s">
        <v>35</v>
      </c>
    </row>
    <row r="6" spans="1:12" ht="15" thickBot="1" x14ac:dyDescent="0.35">
      <c r="A6" s="18">
        <v>1</v>
      </c>
      <c r="B6" s="19">
        <v>1</v>
      </c>
      <c r="C6" s="20" t="s">
        <v>20</v>
      </c>
      <c r="D6" s="61" t="s">
        <v>21</v>
      </c>
      <c r="E6" s="21" t="s">
        <v>67</v>
      </c>
      <c r="F6" s="22">
        <v>255</v>
      </c>
      <c r="G6" s="67">
        <v>3.75</v>
      </c>
      <c r="H6" s="67">
        <v>10</v>
      </c>
      <c r="I6" s="67">
        <v>26.5</v>
      </c>
      <c r="J6" s="22">
        <v>272.5</v>
      </c>
      <c r="K6" s="23" t="s">
        <v>48</v>
      </c>
      <c r="L6" s="22"/>
    </row>
    <row r="7" spans="1:12" ht="15" thickBot="1" x14ac:dyDescent="0.35">
      <c r="A7" s="24"/>
      <c r="B7" s="25"/>
      <c r="C7" s="20" t="s">
        <v>20</v>
      </c>
      <c r="D7" s="62" t="s">
        <v>22</v>
      </c>
      <c r="E7" s="27" t="s">
        <v>40</v>
      </c>
      <c r="F7" s="28">
        <v>200</v>
      </c>
      <c r="G7" s="28">
        <v>4.9000000000000004</v>
      </c>
      <c r="H7" s="28">
        <v>5</v>
      </c>
      <c r="I7" s="28">
        <v>32.5</v>
      </c>
      <c r="J7" s="28">
        <v>190</v>
      </c>
      <c r="K7" s="29">
        <v>693</v>
      </c>
      <c r="L7" s="28"/>
    </row>
    <row r="8" spans="1:12" ht="14.4" thickBot="1" x14ac:dyDescent="0.3">
      <c r="A8" s="24"/>
      <c r="B8" s="25"/>
      <c r="C8" s="20" t="s">
        <v>20</v>
      </c>
      <c r="D8" s="30" t="s">
        <v>59</v>
      </c>
      <c r="E8" s="27" t="s">
        <v>42</v>
      </c>
      <c r="F8" s="28">
        <v>60</v>
      </c>
      <c r="G8" s="28">
        <v>8.06</v>
      </c>
      <c r="H8" s="28">
        <v>7.2</v>
      </c>
      <c r="I8" s="28">
        <v>21.8</v>
      </c>
      <c r="J8" s="28">
        <v>185.2</v>
      </c>
      <c r="K8" s="29">
        <v>3</v>
      </c>
      <c r="L8" s="28"/>
    </row>
    <row r="9" spans="1:12" ht="14.4" thickBot="1" x14ac:dyDescent="0.3">
      <c r="A9" s="24"/>
      <c r="B9" s="25"/>
      <c r="C9" s="20" t="s">
        <v>20</v>
      </c>
      <c r="D9" s="26"/>
      <c r="E9" s="27"/>
      <c r="F9" s="28"/>
      <c r="G9" s="28"/>
      <c r="H9" s="28"/>
      <c r="I9" s="28"/>
      <c r="J9" s="28"/>
      <c r="K9" s="29"/>
      <c r="L9" s="28"/>
    </row>
    <row r="10" spans="1:12" ht="15" customHeight="1" x14ac:dyDescent="0.25">
      <c r="A10" s="24"/>
      <c r="B10" s="25"/>
      <c r="C10" s="20" t="s">
        <v>20</v>
      </c>
      <c r="D10" s="30"/>
      <c r="E10" s="27"/>
      <c r="F10" s="28"/>
      <c r="G10" s="28"/>
      <c r="H10" s="28"/>
      <c r="I10" s="28"/>
      <c r="J10" s="28"/>
      <c r="K10" s="29"/>
      <c r="L10" s="28"/>
    </row>
    <row r="11" spans="1:12" ht="13.8" x14ac:dyDescent="0.25">
      <c r="A11" s="24"/>
      <c r="B11" s="25"/>
      <c r="C11" s="31"/>
      <c r="D11" s="32"/>
      <c r="E11" s="27"/>
      <c r="F11" s="28"/>
      <c r="G11" s="28"/>
      <c r="H11" s="28"/>
      <c r="I11" s="28"/>
      <c r="J11" s="28"/>
      <c r="K11" s="29"/>
      <c r="L11" s="28"/>
    </row>
    <row r="12" spans="1:12" ht="13.8" x14ac:dyDescent="0.25">
      <c r="A12" s="33"/>
      <c r="B12" s="34"/>
      <c r="C12" s="35"/>
      <c r="D12" s="36" t="s">
        <v>33</v>
      </c>
      <c r="E12" s="37"/>
      <c r="F12" s="38">
        <f>SUM(F6:F11)</f>
        <v>515</v>
      </c>
      <c r="G12" s="38">
        <f>SUM(G6:G11)</f>
        <v>16.71</v>
      </c>
      <c r="H12" s="38">
        <f>SUM(H6:H11)</f>
        <v>22.2</v>
      </c>
      <c r="I12" s="38">
        <f>SUM(I6:I11)</f>
        <v>80.8</v>
      </c>
      <c r="J12" s="38">
        <f>SUM(J6:J11)</f>
        <v>647.70000000000005</v>
      </c>
      <c r="K12" s="39"/>
      <c r="L12" s="38">
        <v>103.61</v>
      </c>
    </row>
    <row r="13" spans="1:12" ht="14.4" thickBot="1" x14ac:dyDescent="0.3">
      <c r="A13" s="40">
        <f>A6</f>
        <v>1</v>
      </c>
      <c r="B13" s="41">
        <f>B6</f>
        <v>1</v>
      </c>
      <c r="C13" s="58" t="s">
        <v>25</v>
      </c>
      <c r="D13" s="26" t="s">
        <v>26</v>
      </c>
      <c r="E13" s="27"/>
      <c r="F13" s="28"/>
      <c r="G13" s="28"/>
      <c r="H13" s="28"/>
      <c r="I13" s="28"/>
      <c r="J13" s="28"/>
      <c r="K13" s="29"/>
      <c r="L13" s="28"/>
    </row>
    <row r="14" spans="1:12" ht="14.4" thickBot="1" x14ac:dyDescent="0.3">
      <c r="A14" s="24"/>
      <c r="B14" s="25"/>
      <c r="C14" s="59" t="s">
        <v>25</v>
      </c>
      <c r="D14" s="26" t="s">
        <v>27</v>
      </c>
      <c r="E14" s="27" t="s">
        <v>83</v>
      </c>
      <c r="F14" s="28">
        <v>210</v>
      </c>
      <c r="G14" s="28">
        <v>6.53</v>
      </c>
      <c r="H14" s="28">
        <v>4.4800000000000004</v>
      </c>
      <c r="I14" s="28">
        <v>17.88</v>
      </c>
      <c r="J14" s="28">
        <v>148</v>
      </c>
      <c r="K14" s="29">
        <v>139</v>
      </c>
      <c r="L14" s="28"/>
    </row>
    <row r="15" spans="1:12" ht="14.4" thickBot="1" x14ac:dyDescent="0.3">
      <c r="A15" s="24"/>
      <c r="B15" s="25"/>
      <c r="C15" s="59" t="s">
        <v>25</v>
      </c>
      <c r="D15" s="26" t="s">
        <v>28</v>
      </c>
      <c r="E15" s="27" t="s">
        <v>84</v>
      </c>
      <c r="F15" s="28">
        <v>90</v>
      </c>
      <c r="G15" s="28">
        <v>11.032</v>
      </c>
      <c r="H15" s="28">
        <v>15.12</v>
      </c>
      <c r="I15" s="28">
        <v>5.9</v>
      </c>
      <c r="J15" s="28">
        <v>261.97399999999999</v>
      </c>
      <c r="K15" s="29">
        <v>437</v>
      </c>
      <c r="L15" s="28"/>
    </row>
    <row r="16" spans="1:12" ht="14.4" thickBot="1" x14ac:dyDescent="0.3">
      <c r="A16" s="24"/>
      <c r="B16" s="25"/>
      <c r="C16" s="59" t="s">
        <v>25</v>
      </c>
      <c r="D16" s="26" t="s">
        <v>29</v>
      </c>
      <c r="E16" s="27" t="s">
        <v>85</v>
      </c>
      <c r="F16" s="28">
        <v>150</v>
      </c>
      <c r="G16" s="28">
        <v>5.25</v>
      </c>
      <c r="H16" s="28">
        <v>6.15</v>
      </c>
      <c r="I16" s="28">
        <v>35.25</v>
      </c>
      <c r="J16" s="28">
        <v>220.5</v>
      </c>
      <c r="K16" s="29">
        <v>516</v>
      </c>
      <c r="L16" s="28"/>
    </row>
    <row r="17" spans="1:12" ht="14.4" thickBot="1" x14ac:dyDescent="0.3">
      <c r="A17" s="24"/>
      <c r="B17" s="25"/>
      <c r="C17" s="59" t="s">
        <v>25</v>
      </c>
      <c r="D17" s="26" t="s">
        <v>30</v>
      </c>
      <c r="E17" s="27" t="s">
        <v>86</v>
      </c>
      <c r="F17" s="28">
        <v>200</v>
      </c>
      <c r="G17" s="28">
        <v>1</v>
      </c>
      <c r="H17" s="28">
        <v>0</v>
      </c>
      <c r="I17" s="28">
        <v>36.4</v>
      </c>
      <c r="J17" s="28">
        <v>144</v>
      </c>
      <c r="K17" s="29">
        <v>707</v>
      </c>
      <c r="L17" s="28"/>
    </row>
    <row r="18" spans="1:12" ht="14.4" thickBot="1" x14ac:dyDescent="0.3">
      <c r="A18" s="24"/>
      <c r="B18" s="25"/>
      <c r="C18" s="59" t="s">
        <v>25</v>
      </c>
      <c r="D18" s="26" t="s">
        <v>31</v>
      </c>
      <c r="E18" s="27" t="s">
        <v>78</v>
      </c>
      <c r="F18" s="28">
        <v>35</v>
      </c>
      <c r="G18" s="28">
        <v>2.77</v>
      </c>
      <c r="H18" s="28">
        <v>1.26</v>
      </c>
      <c r="I18" s="28">
        <v>19.079999999999998</v>
      </c>
      <c r="J18" s="28">
        <v>100.1</v>
      </c>
      <c r="K18" s="29"/>
      <c r="L18" s="28"/>
    </row>
    <row r="19" spans="1:12" ht="14.4" thickBot="1" x14ac:dyDescent="0.3">
      <c r="A19" s="24"/>
      <c r="B19" s="25"/>
      <c r="C19" s="59" t="s">
        <v>25</v>
      </c>
      <c r="D19" s="26" t="s">
        <v>32</v>
      </c>
      <c r="E19" s="27" t="s">
        <v>41</v>
      </c>
      <c r="F19" s="28">
        <v>25</v>
      </c>
      <c r="G19" s="28">
        <v>1.65</v>
      </c>
      <c r="H19" s="28">
        <v>0.27500000000000002</v>
      </c>
      <c r="I19" s="28">
        <v>10.25</v>
      </c>
      <c r="J19" s="28">
        <v>50</v>
      </c>
      <c r="K19" s="29"/>
      <c r="L19" s="28"/>
    </row>
    <row r="20" spans="1:12" ht="13.8" x14ac:dyDescent="0.25">
      <c r="A20" s="24"/>
      <c r="B20" s="25"/>
      <c r="C20" s="42"/>
      <c r="D20" s="43"/>
      <c r="E20" s="27"/>
      <c r="F20" s="28"/>
      <c r="G20" s="28"/>
      <c r="H20" s="28"/>
      <c r="I20" s="28"/>
      <c r="J20" s="28"/>
      <c r="K20" s="29"/>
      <c r="L20" s="28"/>
    </row>
    <row r="21" spans="1:12" ht="13.8" x14ac:dyDescent="0.25">
      <c r="A21" s="24"/>
      <c r="B21" s="25"/>
      <c r="C21" s="31"/>
      <c r="D21" s="32"/>
      <c r="E21" s="27"/>
      <c r="F21" s="28"/>
      <c r="G21" s="28"/>
      <c r="H21" s="28"/>
      <c r="I21" s="28"/>
      <c r="J21" s="28"/>
      <c r="K21" s="29"/>
      <c r="L21" s="28"/>
    </row>
    <row r="22" spans="1:12" ht="13.8" x14ac:dyDescent="0.25">
      <c r="A22" s="33"/>
      <c r="B22" s="34"/>
      <c r="C22" s="35"/>
      <c r="D22" s="36" t="s">
        <v>33</v>
      </c>
      <c r="E22" s="37"/>
      <c r="F22" s="38">
        <f>SUM(F13:F21)</f>
        <v>710</v>
      </c>
      <c r="G22" s="38">
        <f t="shared" ref="G22:J22" si="0">SUM(G13:G21)</f>
        <v>28.231999999999999</v>
      </c>
      <c r="H22" s="38">
        <f t="shared" si="0"/>
        <v>27.285</v>
      </c>
      <c r="I22" s="38">
        <f t="shared" si="0"/>
        <v>124.76</v>
      </c>
      <c r="J22" s="38">
        <f t="shared" si="0"/>
        <v>924.57399999999996</v>
      </c>
      <c r="K22" s="39"/>
      <c r="L22" s="38">
        <v>103.61</v>
      </c>
    </row>
    <row r="23" spans="1:12" ht="13.8" x14ac:dyDescent="0.25">
      <c r="A23" s="44">
        <f>A6</f>
        <v>1</v>
      </c>
      <c r="B23" s="45">
        <f>B6</f>
        <v>1</v>
      </c>
      <c r="C23" s="76" t="s">
        <v>4</v>
      </c>
      <c r="D23" s="77"/>
      <c r="E23" s="46"/>
      <c r="F23" s="47">
        <f>F12+F22</f>
        <v>1225</v>
      </c>
      <c r="G23" s="47">
        <f t="shared" ref="G23:J23" si="1">G12+G22</f>
        <v>44.942</v>
      </c>
      <c r="H23" s="47">
        <f t="shared" si="1"/>
        <v>49.484999999999999</v>
      </c>
      <c r="I23" s="47">
        <f t="shared" si="1"/>
        <v>205.56</v>
      </c>
      <c r="J23" s="47">
        <f t="shared" si="1"/>
        <v>1572.2739999999999</v>
      </c>
      <c r="K23" s="47"/>
      <c r="L23" s="47">
        <f t="shared" ref="L23" si="2">L12+L22</f>
        <v>207.22</v>
      </c>
    </row>
    <row r="24" spans="1:12" ht="14.4" thickBot="1" x14ac:dyDescent="0.3">
      <c r="A24" s="48">
        <v>1</v>
      </c>
      <c r="B24" s="25">
        <v>2</v>
      </c>
      <c r="C24" s="20" t="s">
        <v>20</v>
      </c>
      <c r="D24" s="20" t="s">
        <v>21</v>
      </c>
      <c r="E24" s="21" t="s">
        <v>68</v>
      </c>
      <c r="F24" s="22">
        <v>200</v>
      </c>
      <c r="G24" s="22">
        <v>12.802</v>
      </c>
      <c r="H24" s="22">
        <v>20.292999999999999</v>
      </c>
      <c r="I24" s="22">
        <v>21.98</v>
      </c>
      <c r="J24" s="22">
        <v>313.935</v>
      </c>
      <c r="K24" s="23">
        <v>436</v>
      </c>
      <c r="L24" s="22"/>
    </row>
    <row r="25" spans="1:12" ht="14.4" thickBot="1" x14ac:dyDescent="0.3">
      <c r="A25" s="48"/>
      <c r="B25" s="25"/>
      <c r="C25" s="20" t="s">
        <v>20</v>
      </c>
      <c r="D25" s="26" t="s">
        <v>30</v>
      </c>
      <c r="E25" s="27" t="s">
        <v>43</v>
      </c>
      <c r="F25" s="28">
        <v>200</v>
      </c>
      <c r="G25" s="28">
        <v>0.6</v>
      </c>
      <c r="H25" s="28">
        <v>0</v>
      </c>
      <c r="I25" s="28">
        <v>31.4</v>
      </c>
      <c r="J25" s="28">
        <v>124</v>
      </c>
      <c r="K25" s="29">
        <v>639</v>
      </c>
      <c r="L25" s="28"/>
    </row>
    <row r="26" spans="1:12" ht="13.8" x14ac:dyDescent="0.25">
      <c r="A26" s="48"/>
      <c r="B26" s="25"/>
      <c r="C26" s="20" t="s">
        <v>20</v>
      </c>
      <c r="D26" s="26" t="s">
        <v>23</v>
      </c>
      <c r="E26" s="27" t="s">
        <v>69</v>
      </c>
      <c r="F26" s="28">
        <v>55</v>
      </c>
      <c r="G26" s="28">
        <v>4.25</v>
      </c>
      <c r="H26" s="28">
        <v>1.9550000000000001</v>
      </c>
      <c r="I26" s="28">
        <v>29.6</v>
      </c>
      <c r="J26" s="28">
        <v>155.05000000000001</v>
      </c>
      <c r="K26" s="29"/>
      <c r="L26" s="28"/>
    </row>
    <row r="27" spans="1:12" ht="13.8" x14ac:dyDescent="0.25">
      <c r="A27" s="48"/>
      <c r="B27" s="25"/>
      <c r="C27" s="31"/>
      <c r="D27" s="26" t="s">
        <v>26</v>
      </c>
      <c r="E27" s="27" t="s">
        <v>49</v>
      </c>
      <c r="F27" s="28">
        <v>60</v>
      </c>
      <c r="G27" s="28">
        <v>0.42</v>
      </c>
      <c r="H27" s="28">
        <v>0.06</v>
      </c>
      <c r="I27" s="28">
        <v>1.2</v>
      </c>
      <c r="J27" s="28">
        <v>6.6</v>
      </c>
      <c r="K27" s="29"/>
      <c r="L27" s="28"/>
    </row>
    <row r="28" spans="1:12" ht="13.8" x14ac:dyDescent="0.25">
      <c r="A28" s="48"/>
      <c r="B28" s="25"/>
      <c r="C28" s="31"/>
      <c r="D28" s="32"/>
      <c r="E28" s="27"/>
      <c r="F28" s="28"/>
      <c r="G28" s="28"/>
      <c r="H28" s="28"/>
      <c r="I28" s="28"/>
      <c r="J28" s="28"/>
      <c r="K28" s="29"/>
      <c r="L28" s="28"/>
    </row>
    <row r="29" spans="1:12" ht="13.8" x14ac:dyDescent="0.25">
      <c r="A29" s="48"/>
      <c r="B29" s="25"/>
      <c r="C29" s="31"/>
      <c r="D29" s="32"/>
      <c r="E29" s="27"/>
      <c r="F29" s="28"/>
      <c r="G29" s="28"/>
      <c r="H29" s="28"/>
      <c r="I29" s="28"/>
      <c r="J29" s="28"/>
      <c r="K29" s="29"/>
      <c r="L29" s="28"/>
    </row>
    <row r="30" spans="1:12" ht="13.8" x14ac:dyDescent="0.25">
      <c r="A30" s="49"/>
      <c r="B30" s="34"/>
      <c r="C30" s="35"/>
      <c r="D30" s="36" t="s">
        <v>33</v>
      </c>
      <c r="E30" s="37"/>
      <c r="F30" s="38">
        <f>SUM(F24:F29)</f>
        <v>515</v>
      </c>
      <c r="G30" s="38">
        <f>SUM(G24:G29)</f>
        <v>18.072000000000003</v>
      </c>
      <c r="H30" s="38">
        <f>SUM(H24:H29)</f>
        <v>22.307999999999996</v>
      </c>
      <c r="I30" s="38">
        <f>SUM(I24:I29)</f>
        <v>84.179999999999993</v>
      </c>
      <c r="J30" s="38">
        <f>SUM(J24:J29)</f>
        <v>599.58500000000004</v>
      </c>
      <c r="K30" s="39"/>
      <c r="L30" s="38">
        <v>103.61</v>
      </c>
    </row>
    <row r="31" spans="1:12" ht="14.4" thickBot="1" x14ac:dyDescent="0.3">
      <c r="A31" s="41">
        <f>A24</f>
        <v>1</v>
      </c>
      <c r="B31" s="41">
        <f>B24</f>
        <v>2</v>
      </c>
      <c r="C31" s="58" t="s">
        <v>25</v>
      </c>
      <c r="D31" s="26" t="s">
        <v>26</v>
      </c>
      <c r="E31" s="27"/>
      <c r="F31" s="28"/>
      <c r="G31" s="28"/>
      <c r="H31" s="28"/>
      <c r="I31" s="28"/>
      <c r="J31" s="28"/>
      <c r="K31" s="29"/>
      <c r="L31" s="28"/>
    </row>
    <row r="32" spans="1:12" ht="14.4" thickBot="1" x14ac:dyDescent="0.3">
      <c r="A32" s="48"/>
      <c r="B32" s="25"/>
      <c r="C32" s="59" t="s">
        <v>25</v>
      </c>
      <c r="D32" s="26" t="s">
        <v>27</v>
      </c>
      <c r="E32" s="27" t="s">
        <v>80</v>
      </c>
      <c r="F32" s="28">
        <v>215</v>
      </c>
      <c r="G32" s="28">
        <v>3.28</v>
      </c>
      <c r="H32" s="28">
        <v>5</v>
      </c>
      <c r="I32" s="28">
        <v>10.52</v>
      </c>
      <c r="J32" s="28">
        <v>95.6</v>
      </c>
      <c r="K32" s="29">
        <v>110</v>
      </c>
      <c r="L32" s="28"/>
    </row>
    <row r="33" spans="1:12" ht="14.4" thickBot="1" x14ac:dyDescent="0.3">
      <c r="A33" s="48"/>
      <c r="B33" s="25"/>
      <c r="C33" s="59" t="s">
        <v>25</v>
      </c>
      <c r="D33" s="26" t="s">
        <v>28</v>
      </c>
      <c r="E33" s="27" t="s">
        <v>81</v>
      </c>
      <c r="F33" s="28">
        <v>90</v>
      </c>
      <c r="G33" s="28">
        <v>14.9</v>
      </c>
      <c r="H33" s="28">
        <v>10.5</v>
      </c>
      <c r="I33" s="28">
        <v>13.1</v>
      </c>
      <c r="J33" s="28">
        <v>209</v>
      </c>
      <c r="K33" s="29">
        <v>461</v>
      </c>
      <c r="L33" s="28"/>
    </row>
    <row r="34" spans="1:12" ht="14.4" thickBot="1" x14ac:dyDescent="0.3">
      <c r="A34" s="48"/>
      <c r="B34" s="25"/>
      <c r="C34" s="59" t="s">
        <v>25</v>
      </c>
      <c r="D34" s="26" t="s">
        <v>29</v>
      </c>
      <c r="E34" s="27" t="s">
        <v>82</v>
      </c>
      <c r="F34" s="28">
        <v>150</v>
      </c>
      <c r="G34" s="28">
        <v>8.4</v>
      </c>
      <c r="H34" s="28">
        <v>10.8</v>
      </c>
      <c r="I34" s="28">
        <v>41.25</v>
      </c>
      <c r="J34" s="28">
        <v>279</v>
      </c>
      <c r="K34" s="29" t="s">
        <v>48</v>
      </c>
      <c r="L34" s="28"/>
    </row>
    <row r="35" spans="1:12" ht="14.4" thickBot="1" x14ac:dyDescent="0.3">
      <c r="A35" s="48"/>
      <c r="B35" s="25"/>
      <c r="C35" s="59" t="s">
        <v>25</v>
      </c>
      <c r="D35" s="26" t="s">
        <v>22</v>
      </c>
      <c r="E35" s="27" t="s">
        <v>74</v>
      </c>
      <c r="F35" s="28">
        <v>210</v>
      </c>
      <c r="G35" s="28">
        <v>0.3</v>
      </c>
      <c r="H35" s="28">
        <v>0.01</v>
      </c>
      <c r="I35" s="28">
        <v>17</v>
      </c>
      <c r="J35" s="28">
        <v>60</v>
      </c>
      <c r="K35" s="29">
        <v>686</v>
      </c>
      <c r="L35" s="28"/>
    </row>
    <row r="36" spans="1:12" ht="14.4" thickBot="1" x14ac:dyDescent="0.3">
      <c r="A36" s="48"/>
      <c r="B36" s="25"/>
      <c r="C36" s="59" t="s">
        <v>25</v>
      </c>
      <c r="D36" s="26" t="s">
        <v>31</v>
      </c>
      <c r="E36" s="27" t="s">
        <v>78</v>
      </c>
      <c r="F36" s="28">
        <v>35</v>
      </c>
      <c r="G36" s="28">
        <v>2.77</v>
      </c>
      <c r="H36" s="28">
        <v>1.26</v>
      </c>
      <c r="I36" s="28">
        <v>19.079999999999998</v>
      </c>
      <c r="J36" s="28">
        <v>100.1</v>
      </c>
      <c r="K36" s="29"/>
      <c r="L36" s="28"/>
    </row>
    <row r="37" spans="1:12" ht="14.4" thickBot="1" x14ac:dyDescent="0.3">
      <c r="A37" s="48"/>
      <c r="B37" s="25"/>
      <c r="C37" s="59" t="s">
        <v>25</v>
      </c>
      <c r="D37" s="26" t="s">
        <v>32</v>
      </c>
      <c r="E37" s="27" t="s">
        <v>79</v>
      </c>
      <c r="F37" s="28">
        <v>25</v>
      </c>
      <c r="G37" s="28">
        <v>1.88</v>
      </c>
      <c r="H37" s="28">
        <v>0.875</v>
      </c>
      <c r="I37" s="28">
        <v>13.25</v>
      </c>
      <c r="J37" s="28">
        <v>69.25</v>
      </c>
      <c r="K37" s="29"/>
      <c r="L37" s="28"/>
    </row>
    <row r="38" spans="1:12" ht="13.8" x14ac:dyDescent="0.25">
      <c r="A38" s="48"/>
      <c r="B38" s="25"/>
      <c r="C38" s="31"/>
      <c r="D38" s="32"/>
      <c r="E38" s="27"/>
      <c r="F38" s="28"/>
      <c r="G38" s="28"/>
      <c r="H38" s="28"/>
      <c r="I38" s="28"/>
      <c r="J38" s="28"/>
      <c r="K38" s="29"/>
      <c r="L38" s="28"/>
    </row>
    <row r="39" spans="1:12" ht="13.8" x14ac:dyDescent="0.25">
      <c r="A39" s="48"/>
      <c r="B39" s="25"/>
      <c r="C39" s="31"/>
      <c r="D39" s="32"/>
      <c r="E39" s="27"/>
      <c r="F39" s="28"/>
      <c r="G39" s="28"/>
      <c r="H39" s="28"/>
      <c r="I39" s="28"/>
      <c r="J39" s="28"/>
      <c r="K39" s="29"/>
      <c r="L39" s="28"/>
    </row>
    <row r="40" spans="1:12" ht="13.8" x14ac:dyDescent="0.25">
      <c r="A40" s="49"/>
      <c r="B40" s="34"/>
      <c r="C40" s="35"/>
      <c r="D40" s="36" t="s">
        <v>33</v>
      </c>
      <c r="E40" s="37"/>
      <c r="F40" s="38">
        <f>SUM(F31:F39)</f>
        <v>725</v>
      </c>
      <c r="G40" s="38">
        <f t="shared" ref="G40" si="3">SUM(G31:G39)</f>
        <v>31.529999999999998</v>
      </c>
      <c r="H40" s="38">
        <f t="shared" ref="H40" si="4">SUM(H31:H39)</f>
        <v>28.445000000000004</v>
      </c>
      <c r="I40" s="38">
        <f t="shared" ref="I40" si="5">SUM(I31:I39)</f>
        <v>114.2</v>
      </c>
      <c r="J40" s="38">
        <f t="shared" ref="J40" si="6">SUM(J31:J39)</f>
        <v>812.95</v>
      </c>
      <c r="K40" s="39"/>
      <c r="L40" s="38">
        <v>103.61</v>
      </c>
    </row>
    <row r="41" spans="1:12" ht="15.75" customHeight="1" thickBot="1" x14ac:dyDescent="0.3">
      <c r="A41" s="50">
        <f>A24</f>
        <v>1</v>
      </c>
      <c r="B41" s="50">
        <f>B24</f>
        <v>2</v>
      </c>
      <c r="C41" s="76" t="s">
        <v>4</v>
      </c>
      <c r="D41" s="77"/>
      <c r="E41" s="46"/>
      <c r="F41" s="47">
        <f>F30+F40</f>
        <v>1240</v>
      </c>
      <c r="G41" s="47">
        <f t="shared" ref="G41" si="7">G30+G40</f>
        <v>49.602000000000004</v>
      </c>
      <c r="H41" s="47">
        <f t="shared" ref="H41" si="8">H30+H40</f>
        <v>50.753</v>
      </c>
      <c r="I41" s="47">
        <f t="shared" ref="I41" si="9">I30+I40</f>
        <v>198.38</v>
      </c>
      <c r="J41" s="47">
        <f t="shared" ref="J41:L41" si="10">J30+J40</f>
        <v>1412.5350000000001</v>
      </c>
      <c r="K41" s="47"/>
      <c r="L41" s="47">
        <f t="shared" si="10"/>
        <v>207.22</v>
      </c>
    </row>
    <row r="42" spans="1:12" ht="14.4" thickBot="1" x14ac:dyDescent="0.3">
      <c r="A42" s="18">
        <v>1</v>
      </c>
      <c r="B42" s="19">
        <v>3</v>
      </c>
      <c r="C42" s="20" t="s">
        <v>20</v>
      </c>
      <c r="D42" s="51" t="s">
        <v>21</v>
      </c>
      <c r="E42" s="21" t="s">
        <v>53</v>
      </c>
      <c r="F42" s="22">
        <v>170</v>
      </c>
      <c r="G42" s="22">
        <v>12.8</v>
      </c>
      <c r="H42" s="22">
        <v>13.1</v>
      </c>
      <c r="I42" s="22">
        <v>62.5</v>
      </c>
      <c r="J42" s="22">
        <v>474</v>
      </c>
      <c r="K42" s="23">
        <v>732.73299999999995</v>
      </c>
      <c r="L42" s="22"/>
    </row>
    <row r="43" spans="1:12" ht="14.4" thickBot="1" x14ac:dyDescent="0.3">
      <c r="A43" s="24"/>
      <c r="B43" s="25"/>
      <c r="C43" s="20" t="s">
        <v>20</v>
      </c>
      <c r="D43" s="32"/>
      <c r="E43" s="27"/>
      <c r="F43" s="28"/>
      <c r="G43" s="28"/>
      <c r="H43" s="28"/>
      <c r="I43" s="28"/>
      <c r="J43" s="28"/>
      <c r="K43" s="29"/>
      <c r="L43" s="28"/>
    </row>
    <row r="44" spans="1:12" ht="14.4" thickBot="1" x14ac:dyDescent="0.3">
      <c r="A44" s="24"/>
      <c r="B44" s="25"/>
      <c r="C44" s="20" t="s">
        <v>20</v>
      </c>
      <c r="D44" s="26" t="s">
        <v>22</v>
      </c>
      <c r="E44" s="27" t="s">
        <v>45</v>
      </c>
      <c r="F44" s="28">
        <v>200</v>
      </c>
      <c r="G44" s="28">
        <v>0.2</v>
      </c>
      <c r="H44" s="28">
        <v>0</v>
      </c>
      <c r="I44" s="28">
        <v>0</v>
      </c>
      <c r="J44" s="28">
        <v>58</v>
      </c>
      <c r="K44" s="29">
        <v>685</v>
      </c>
      <c r="L44" s="28"/>
    </row>
    <row r="45" spans="1:12" ht="14.4" thickBot="1" x14ac:dyDescent="0.3">
      <c r="A45" s="24"/>
      <c r="B45" s="25"/>
      <c r="C45" s="20" t="s">
        <v>20</v>
      </c>
      <c r="D45" s="26" t="s">
        <v>23</v>
      </c>
      <c r="E45" s="27"/>
      <c r="F45" s="28"/>
      <c r="G45" s="28"/>
      <c r="H45" s="28"/>
      <c r="I45" s="28"/>
      <c r="J45" s="28"/>
      <c r="K45" s="29"/>
      <c r="L45" s="28"/>
    </row>
    <row r="46" spans="1:12" ht="14.4" thickBot="1" x14ac:dyDescent="0.3">
      <c r="A46" s="24"/>
      <c r="B46" s="25"/>
      <c r="C46" s="20" t="s">
        <v>20</v>
      </c>
      <c r="D46" s="26" t="s">
        <v>24</v>
      </c>
      <c r="E46" s="27"/>
      <c r="F46" s="28"/>
      <c r="G46" s="28"/>
      <c r="H46" s="28"/>
      <c r="I46" s="28"/>
      <c r="J46" s="28"/>
      <c r="K46" s="29"/>
      <c r="L46" s="28"/>
    </row>
    <row r="47" spans="1:12" ht="27.6" x14ac:dyDescent="0.25">
      <c r="A47" s="24"/>
      <c r="B47" s="25"/>
      <c r="C47" s="20" t="s">
        <v>20</v>
      </c>
      <c r="D47" s="30" t="s">
        <v>58</v>
      </c>
      <c r="E47" s="27" t="s">
        <v>55</v>
      </c>
      <c r="F47" s="28">
        <v>250</v>
      </c>
      <c r="G47" s="28">
        <v>10.4</v>
      </c>
      <c r="H47" s="28">
        <v>8</v>
      </c>
      <c r="I47" s="28">
        <v>37.18</v>
      </c>
      <c r="J47" s="28">
        <v>234</v>
      </c>
      <c r="K47" s="29"/>
      <c r="L47" s="28"/>
    </row>
    <row r="48" spans="1:12" ht="13.8" x14ac:dyDescent="0.25">
      <c r="A48" s="24"/>
      <c r="B48" s="25"/>
      <c r="C48" s="31"/>
      <c r="D48" s="32"/>
      <c r="E48" s="27"/>
      <c r="F48" s="28"/>
      <c r="G48" s="28"/>
      <c r="H48" s="28"/>
      <c r="I48" s="28"/>
      <c r="J48" s="28"/>
      <c r="K48" s="29"/>
      <c r="L48" s="28"/>
    </row>
    <row r="49" spans="1:12" ht="13.8" x14ac:dyDescent="0.25">
      <c r="A49" s="33"/>
      <c r="B49" s="34"/>
      <c r="C49" s="35"/>
      <c r="D49" s="36" t="s">
        <v>33</v>
      </c>
      <c r="E49" s="37"/>
      <c r="F49" s="38">
        <f>SUM(F42:F48)</f>
        <v>620</v>
      </c>
      <c r="G49" s="38">
        <f t="shared" ref="G49" si="11">SUM(G42:G48)</f>
        <v>23.4</v>
      </c>
      <c r="H49" s="38">
        <f t="shared" ref="H49" si="12">SUM(H42:H48)</f>
        <v>21.1</v>
      </c>
      <c r="I49" s="38">
        <f t="shared" ref="I49" si="13">SUM(I42:I48)</f>
        <v>99.68</v>
      </c>
      <c r="J49" s="38">
        <f t="shared" ref="J49" si="14">SUM(J42:J48)</f>
        <v>766</v>
      </c>
      <c r="K49" s="39"/>
      <c r="L49" s="38">
        <v>103.61</v>
      </c>
    </row>
    <row r="50" spans="1:12" ht="14.4" thickBot="1" x14ac:dyDescent="0.3">
      <c r="A50" s="40">
        <f>A42</f>
        <v>1</v>
      </c>
      <c r="B50" s="41">
        <f>B42</f>
        <v>3</v>
      </c>
      <c r="C50" s="58" t="s">
        <v>25</v>
      </c>
      <c r="D50" s="26" t="s">
        <v>26</v>
      </c>
      <c r="E50" s="27"/>
      <c r="F50" s="28"/>
      <c r="G50" s="28"/>
      <c r="H50" s="28"/>
      <c r="I50" s="28"/>
      <c r="J50" s="28"/>
      <c r="K50" s="29"/>
      <c r="L50" s="28"/>
    </row>
    <row r="51" spans="1:12" ht="14.4" thickBot="1" x14ac:dyDescent="0.3">
      <c r="A51" s="24"/>
      <c r="B51" s="25"/>
      <c r="C51" s="59" t="s">
        <v>25</v>
      </c>
      <c r="D51" s="26" t="s">
        <v>27</v>
      </c>
      <c r="E51" s="70" t="s">
        <v>88</v>
      </c>
      <c r="F51" s="28">
        <v>210</v>
      </c>
      <c r="G51" s="28">
        <v>5.4</v>
      </c>
      <c r="H51" s="28">
        <v>3.75</v>
      </c>
      <c r="I51" s="28">
        <v>21.1</v>
      </c>
      <c r="J51" s="28">
        <v>136</v>
      </c>
      <c r="K51" s="29">
        <v>140</v>
      </c>
      <c r="L51" s="28"/>
    </row>
    <row r="52" spans="1:12" ht="14.4" thickBot="1" x14ac:dyDescent="0.3">
      <c r="A52" s="24"/>
      <c r="B52" s="25"/>
      <c r="C52" s="59" t="s">
        <v>25</v>
      </c>
      <c r="D52" s="26" t="s">
        <v>28</v>
      </c>
      <c r="E52" s="70" t="s">
        <v>89</v>
      </c>
      <c r="F52" s="28">
        <v>90</v>
      </c>
      <c r="G52" s="28">
        <v>11.06</v>
      </c>
      <c r="H52" s="28">
        <v>11.63</v>
      </c>
      <c r="I52" s="28">
        <v>12.95</v>
      </c>
      <c r="J52" s="28">
        <v>205.1</v>
      </c>
      <c r="K52" s="29">
        <v>388</v>
      </c>
      <c r="L52" s="28"/>
    </row>
    <row r="53" spans="1:12" ht="14.4" thickBot="1" x14ac:dyDescent="0.3">
      <c r="A53" s="24"/>
      <c r="B53" s="25"/>
      <c r="C53" s="59" t="s">
        <v>25</v>
      </c>
      <c r="D53" s="26" t="s">
        <v>29</v>
      </c>
      <c r="E53" s="70" t="s">
        <v>90</v>
      </c>
      <c r="F53" s="28">
        <v>150</v>
      </c>
      <c r="G53" s="28">
        <v>3.35</v>
      </c>
      <c r="H53" s="28">
        <v>6.83</v>
      </c>
      <c r="I53" s="28">
        <v>19.95</v>
      </c>
      <c r="J53" s="28">
        <v>156</v>
      </c>
      <c r="K53" s="29" t="s">
        <v>91</v>
      </c>
      <c r="L53" s="28"/>
    </row>
    <row r="54" spans="1:12" ht="14.4" thickBot="1" x14ac:dyDescent="0.3">
      <c r="A54" s="24"/>
      <c r="B54" s="25"/>
      <c r="C54" s="59" t="s">
        <v>25</v>
      </c>
      <c r="D54" s="26" t="s">
        <v>30</v>
      </c>
      <c r="E54" s="70" t="s">
        <v>86</v>
      </c>
      <c r="F54" s="28">
        <v>200</v>
      </c>
      <c r="G54" s="28">
        <v>1</v>
      </c>
      <c r="H54" s="28">
        <v>0</v>
      </c>
      <c r="I54" s="28">
        <v>36.4</v>
      </c>
      <c r="J54" s="28">
        <v>144</v>
      </c>
      <c r="K54" s="29">
        <v>707</v>
      </c>
      <c r="L54" s="28"/>
    </row>
    <row r="55" spans="1:12" ht="14.4" thickBot="1" x14ac:dyDescent="0.3">
      <c r="A55" s="24"/>
      <c r="B55" s="25"/>
      <c r="C55" s="59" t="s">
        <v>25</v>
      </c>
      <c r="D55" s="26" t="s">
        <v>31</v>
      </c>
      <c r="E55" s="70" t="s">
        <v>78</v>
      </c>
      <c r="F55" s="28">
        <v>35</v>
      </c>
      <c r="G55" s="28">
        <v>2.77</v>
      </c>
      <c r="H55" s="28">
        <v>1.26</v>
      </c>
      <c r="I55" s="28">
        <v>19.079999999999998</v>
      </c>
      <c r="J55" s="28">
        <v>100.1</v>
      </c>
      <c r="K55" s="29"/>
      <c r="L55" s="28"/>
    </row>
    <row r="56" spans="1:12" ht="14.4" thickBot="1" x14ac:dyDescent="0.3">
      <c r="A56" s="24"/>
      <c r="B56" s="25"/>
      <c r="C56" s="59" t="s">
        <v>25</v>
      </c>
      <c r="D56" s="26" t="s">
        <v>32</v>
      </c>
      <c r="E56" s="70" t="s">
        <v>41</v>
      </c>
      <c r="F56" s="28">
        <v>25</v>
      </c>
      <c r="G56" s="28">
        <v>1.65</v>
      </c>
      <c r="H56" s="28">
        <v>0.27500000000000002</v>
      </c>
      <c r="I56" s="28">
        <v>10.25</v>
      </c>
      <c r="J56" s="28">
        <v>50</v>
      </c>
      <c r="K56" s="29"/>
      <c r="L56" s="28"/>
    </row>
    <row r="57" spans="1:12" ht="13.8" x14ac:dyDescent="0.25">
      <c r="A57" s="24"/>
      <c r="B57" s="25"/>
      <c r="C57" s="31"/>
      <c r="D57" s="32"/>
      <c r="E57" s="27"/>
      <c r="F57" s="28"/>
      <c r="G57" s="28"/>
      <c r="H57" s="28"/>
      <c r="I57" s="28"/>
      <c r="J57" s="28"/>
      <c r="K57" s="29"/>
      <c r="L57" s="28"/>
    </row>
    <row r="58" spans="1:12" ht="13.8" x14ac:dyDescent="0.25">
      <c r="A58" s="24"/>
      <c r="B58" s="25"/>
      <c r="C58" s="31"/>
      <c r="D58" s="32"/>
      <c r="E58" s="27"/>
      <c r="F58" s="28"/>
      <c r="G58" s="28"/>
      <c r="H58" s="28"/>
      <c r="I58" s="28"/>
      <c r="J58" s="28"/>
      <c r="K58" s="29"/>
      <c r="L58" s="28"/>
    </row>
    <row r="59" spans="1:12" ht="13.8" x14ac:dyDescent="0.25">
      <c r="A59" s="33"/>
      <c r="B59" s="34"/>
      <c r="C59" s="35"/>
      <c r="D59" s="36" t="s">
        <v>33</v>
      </c>
      <c r="E59" s="37"/>
      <c r="F59" s="38">
        <f>SUM(F50:F58)</f>
        <v>710</v>
      </c>
      <c r="G59" s="38">
        <f t="shared" ref="G59" si="15">SUM(G50:G58)</f>
        <v>25.23</v>
      </c>
      <c r="H59" s="38">
        <f t="shared" ref="H59" si="16">SUM(H50:H58)</f>
        <v>23.745000000000001</v>
      </c>
      <c r="I59" s="38">
        <f t="shared" ref="I59" si="17">SUM(I50:I58)</f>
        <v>119.73</v>
      </c>
      <c r="J59" s="38">
        <f t="shared" ref="J59" si="18">SUM(J50:J58)</f>
        <v>791.2</v>
      </c>
      <c r="K59" s="39"/>
      <c r="L59" s="38">
        <v>103.61</v>
      </c>
    </row>
    <row r="60" spans="1:12" ht="15.75" customHeight="1" x14ac:dyDescent="0.25">
      <c r="A60" s="44">
        <f>A42</f>
        <v>1</v>
      </c>
      <c r="B60" s="45">
        <f>B42</f>
        <v>3</v>
      </c>
      <c r="C60" s="76" t="s">
        <v>4</v>
      </c>
      <c r="D60" s="77"/>
      <c r="E60" s="46"/>
      <c r="F60" s="47">
        <f>F49+F59</f>
        <v>1330</v>
      </c>
      <c r="G60" s="47">
        <f t="shared" ref="G60" si="19">G49+G59</f>
        <v>48.629999999999995</v>
      </c>
      <c r="H60" s="47">
        <f t="shared" ref="H60" si="20">H49+H59</f>
        <v>44.844999999999999</v>
      </c>
      <c r="I60" s="47">
        <f t="shared" ref="I60" si="21">I49+I59</f>
        <v>219.41000000000003</v>
      </c>
      <c r="J60" s="47">
        <f t="shared" ref="J60:L60" si="22">J49+J59</f>
        <v>1557.2</v>
      </c>
      <c r="K60" s="47"/>
      <c r="L60" s="47">
        <f t="shared" si="22"/>
        <v>207.22</v>
      </c>
    </row>
    <row r="61" spans="1:12" ht="27" thickBot="1" x14ac:dyDescent="0.3">
      <c r="A61" s="18">
        <v>1</v>
      </c>
      <c r="B61" s="19">
        <v>4</v>
      </c>
      <c r="C61" s="20" t="s">
        <v>20</v>
      </c>
      <c r="D61" s="20" t="s">
        <v>21</v>
      </c>
      <c r="E61" s="21" t="s">
        <v>70</v>
      </c>
      <c r="F61" s="22">
        <v>240</v>
      </c>
      <c r="G61" s="22">
        <v>20.75</v>
      </c>
      <c r="H61" s="22">
        <v>19.66</v>
      </c>
      <c r="I61" s="22">
        <v>43.21</v>
      </c>
      <c r="J61" s="22">
        <v>419.32</v>
      </c>
      <c r="K61" s="68" t="s">
        <v>87</v>
      </c>
      <c r="L61" s="22"/>
    </row>
    <row r="62" spans="1:12" ht="14.4" thickBot="1" x14ac:dyDescent="0.3">
      <c r="A62" s="24"/>
      <c r="B62" s="25"/>
      <c r="C62" s="20" t="s">
        <v>20</v>
      </c>
      <c r="D62" s="26" t="s">
        <v>30</v>
      </c>
      <c r="E62" s="27" t="s">
        <v>47</v>
      </c>
      <c r="F62" s="28">
        <v>200</v>
      </c>
      <c r="G62" s="28">
        <v>0.4</v>
      </c>
      <c r="H62" s="28">
        <v>0</v>
      </c>
      <c r="I62" s="28">
        <v>33</v>
      </c>
      <c r="J62" s="28">
        <v>138</v>
      </c>
      <c r="K62" s="29">
        <v>634</v>
      </c>
      <c r="L62" s="28"/>
    </row>
    <row r="63" spans="1:12" ht="14.4" thickBot="1" x14ac:dyDescent="0.3">
      <c r="A63" s="24"/>
      <c r="B63" s="25"/>
      <c r="C63" s="20" t="s">
        <v>20</v>
      </c>
      <c r="D63" s="26" t="s">
        <v>23</v>
      </c>
      <c r="E63" s="27" t="s">
        <v>44</v>
      </c>
      <c r="F63" s="28">
        <v>55</v>
      </c>
      <c r="G63" s="28">
        <v>4.0199999999999996</v>
      </c>
      <c r="H63" s="28">
        <v>1.355</v>
      </c>
      <c r="I63" s="28">
        <v>26.6</v>
      </c>
      <c r="J63" s="28">
        <v>135.80000000000001</v>
      </c>
      <c r="K63" s="29"/>
      <c r="L63" s="28"/>
    </row>
    <row r="64" spans="1:12" ht="14.4" thickBot="1" x14ac:dyDescent="0.3">
      <c r="A64" s="24"/>
      <c r="B64" s="25"/>
      <c r="C64" s="60" t="s">
        <v>20</v>
      </c>
      <c r="D64" s="26" t="s">
        <v>24</v>
      </c>
      <c r="E64" s="27" t="s">
        <v>56</v>
      </c>
      <c r="F64" s="28">
        <v>160</v>
      </c>
      <c r="G64" s="28">
        <v>0.8</v>
      </c>
      <c r="H64" s="28">
        <v>0.61</v>
      </c>
      <c r="I64" s="28">
        <v>21.132999999999999</v>
      </c>
      <c r="J64" s="28">
        <v>66</v>
      </c>
      <c r="K64" s="29"/>
      <c r="L64" s="28"/>
    </row>
    <row r="65" spans="1:12" ht="13.8" x14ac:dyDescent="0.25">
      <c r="A65" s="24"/>
      <c r="B65" s="25"/>
      <c r="C65" s="31"/>
      <c r="D65" s="32"/>
      <c r="E65" s="27"/>
      <c r="F65" s="28"/>
      <c r="G65" s="28"/>
      <c r="H65" s="28"/>
      <c r="I65" s="28"/>
      <c r="J65" s="28"/>
      <c r="K65" s="29"/>
      <c r="L65" s="28"/>
    </row>
    <row r="66" spans="1:12" ht="13.8" x14ac:dyDescent="0.25">
      <c r="A66" s="24"/>
      <c r="B66" s="25"/>
      <c r="C66" s="31"/>
      <c r="D66" s="32"/>
      <c r="E66" s="27"/>
      <c r="F66" s="28"/>
      <c r="G66" s="28"/>
      <c r="H66" s="28"/>
      <c r="I66" s="28"/>
      <c r="J66" s="28"/>
      <c r="K66" s="29"/>
      <c r="L66" s="28"/>
    </row>
    <row r="67" spans="1:12" ht="13.8" x14ac:dyDescent="0.25">
      <c r="A67" s="33"/>
      <c r="B67" s="34"/>
      <c r="C67" s="35"/>
      <c r="D67" s="36" t="s">
        <v>33</v>
      </c>
      <c r="E67" s="37"/>
      <c r="F67" s="38">
        <f>SUM(F61:F66)</f>
        <v>655</v>
      </c>
      <c r="G67" s="38">
        <f>SUM(G61:G66)</f>
        <v>25.97</v>
      </c>
      <c r="H67" s="38">
        <f>SUM(H61:H66)</f>
        <v>21.625</v>
      </c>
      <c r="I67" s="38">
        <f>SUM(I61:I66)</f>
        <v>123.943</v>
      </c>
      <c r="J67" s="38">
        <f>SUM(J61:J66)</f>
        <v>759.11999999999989</v>
      </c>
      <c r="K67" s="39"/>
      <c r="L67" s="38">
        <v>103.61</v>
      </c>
    </row>
    <row r="68" spans="1:12" ht="14.4" thickBot="1" x14ac:dyDescent="0.3">
      <c r="A68" s="40">
        <f>A61</f>
        <v>1</v>
      </c>
      <c r="B68" s="41">
        <f>B61</f>
        <v>4</v>
      </c>
      <c r="C68" s="58" t="s">
        <v>25</v>
      </c>
      <c r="D68" s="26" t="s">
        <v>26</v>
      </c>
      <c r="E68" s="27"/>
      <c r="F68" s="28"/>
      <c r="G68" s="28"/>
      <c r="H68" s="28"/>
      <c r="I68" s="28"/>
      <c r="J68" s="28"/>
      <c r="K68" s="29"/>
      <c r="L68" s="28"/>
    </row>
    <row r="69" spans="1:12" ht="14.4" thickBot="1" x14ac:dyDescent="0.3">
      <c r="A69" s="24"/>
      <c r="B69" s="25"/>
      <c r="C69" s="59" t="s">
        <v>25</v>
      </c>
      <c r="D69" s="26" t="s">
        <v>27</v>
      </c>
      <c r="E69" s="27" t="s">
        <v>92</v>
      </c>
      <c r="F69" s="28">
        <v>205</v>
      </c>
      <c r="G69" s="28">
        <v>12</v>
      </c>
      <c r="H69" s="28">
        <v>9.82</v>
      </c>
      <c r="I69" s="28">
        <v>23.8</v>
      </c>
      <c r="J69" s="28">
        <v>153</v>
      </c>
      <c r="K69" s="29">
        <v>157</v>
      </c>
      <c r="L69" s="28"/>
    </row>
    <row r="70" spans="1:12" ht="14.4" thickBot="1" x14ac:dyDescent="0.3">
      <c r="A70" s="24"/>
      <c r="B70" s="25"/>
      <c r="C70" s="59" t="s">
        <v>25</v>
      </c>
      <c r="D70" s="26" t="s">
        <v>28</v>
      </c>
      <c r="E70" s="27" t="s">
        <v>93</v>
      </c>
      <c r="F70" s="28">
        <v>90</v>
      </c>
      <c r="G70" s="28">
        <v>15.82</v>
      </c>
      <c r="H70" s="28">
        <v>15.625</v>
      </c>
      <c r="I70" s="28">
        <v>15.5</v>
      </c>
      <c r="J70" s="28">
        <v>268.85000000000002</v>
      </c>
      <c r="K70" s="29">
        <v>499</v>
      </c>
      <c r="L70" s="28"/>
    </row>
    <row r="71" spans="1:12" ht="14.4" thickBot="1" x14ac:dyDescent="0.3">
      <c r="A71" s="24"/>
      <c r="B71" s="25"/>
      <c r="C71" s="59" t="s">
        <v>25</v>
      </c>
      <c r="D71" s="26" t="s">
        <v>29</v>
      </c>
      <c r="E71" s="27" t="s">
        <v>85</v>
      </c>
      <c r="F71" s="28">
        <v>150</v>
      </c>
      <c r="G71" s="28">
        <v>5.25</v>
      </c>
      <c r="H71" s="28">
        <v>6.15</v>
      </c>
      <c r="I71" s="28">
        <v>35.25</v>
      </c>
      <c r="J71" s="28">
        <v>220.5</v>
      </c>
      <c r="K71" s="29">
        <v>516</v>
      </c>
      <c r="L71" s="28"/>
    </row>
    <row r="72" spans="1:12" ht="14.4" thickBot="1" x14ac:dyDescent="0.3">
      <c r="A72" s="24"/>
      <c r="B72" s="25"/>
      <c r="C72" s="59" t="s">
        <v>25</v>
      </c>
      <c r="D72" s="26" t="s">
        <v>30</v>
      </c>
      <c r="E72" s="27" t="s">
        <v>43</v>
      </c>
      <c r="F72" s="28">
        <v>200</v>
      </c>
      <c r="G72" s="28">
        <v>0.6</v>
      </c>
      <c r="H72" s="28">
        <v>0</v>
      </c>
      <c r="I72" s="28">
        <v>31.4</v>
      </c>
      <c r="J72" s="28">
        <v>124</v>
      </c>
      <c r="K72" s="29">
        <v>639</v>
      </c>
      <c r="L72" s="28"/>
    </row>
    <row r="73" spans="1:12" ht="14.4" thickBot="1" x14ac:dyDescent="0.3">
      <c r="A73" s="24"/>
      <c r="B73" s="25"/>
      <c r="C73" s="59" t="s">
        <v>25</v>
      </c>
      <c r="D73" s="26" t="s">
        <v>31</v>
      </c>
      <c r="E73" s="27" t="s">
        <v>78</v>
      </c>
      <c r="F73" s="28">
        <v>35</v>
      </c>
      <c r="G73" s="28">
        <v>2.77</v>
      </c>
      <c r="H73" s="28">
        <v>1.26</v>
      </c>
      <c r="I73" s="28">
        <v>19.079999999999998</v>
      </c>
      <c r="J73" s="28">
        <v>100.1</v>
      </c>
      <c r="K73" s="29"/>
      <c r="L73" s="28"/>
    </row>
    <row r="74" spans="1:12" ht="14.4" thickBot="1" x14ac:dyDescent="0.3">
      <c r="A74" s="24"/>
      <c r="B74" s="25"/>
      <c r="C74" s="59" t="s">
        <v>25</v>
      </c>
      <c r="D74" s="26" t="s">
        <v>32</v>
      </c>
      <c r="E74" s="27" t="s">
        <v>41</v>
      </c>
      <c r="F74" s="28">
        <v>25</v>
      </c>
      <c r="G74" s="28">
        <v>1.65</v>
      </c>
      <c r="H74" s="28">
        <v>0.27500000000000002</v>
      </c>
      <c r="I74" s="28">
        <v>10.25</v>
      </c>
      <c r="J74" s="28">
        <v>50</v>
      </c>
      <c r="K74" s="29"/>
      <c r="L74" s="28"/>
    </row>
    <row r="75" spans="1:12" ht="13.8" x14ac:dyDescent="0.25">
      <c r="A75" s="24"/>
      <c r="B75" s="25"/>
      <c r="C75" s="31"/>
      <c r="D75" s="32"/>
      <c r="E75" s="27"/>
      <c r="F75" s="28"/>
      <c r="G75" s="28"/>
      <c r="H75" s="28"/>
      <c r="I75" s="28"/>
      <c r="J75" s="28"/>
      <c r="K75" s="29"/>
      <c r="L75" s="28"/>
    </row>
    <row r="76" spans="1:12" ht="13.8" x14ac:dyDescent="0.25">
      <c r="A76" s="24"/>
      <c r="B76" s="25"/>
      <c r="C76" s="31"/>
      <c r="D76" s="32"/>
      <c r="E76" s="27"/>
      <c r="F76" s="28"/>
      <c r="G76" s="28"/>
      <c r="H76" s="28"/>
      <c r="I76" s="28"/>
      <c r="J76" s="28"/>
      <c r="K76" s="29"/>
      <c r="L76" s="28"/>
    </row>
    <row r="77" spans="1:12" ht="13.8" x14ac:dyDescent="0.25">
      <c r="A77" s="33"/>
      <c r="B77" s="34"/>
      <c r="C77" s="35"/>
      <c r="D77" s="36" t="s">
        <v>33</v>
      </c>
      <c r="E77" s="37"/>
      <c r="F77" s="38">
        <f>SUM(F68:F76)</f>
        <v>705</v>
      </c>
      <c r="G77" s="38">
        <f t="shared" ref="G77" si="23">SUM(G68:G76)</f>
        <v>38.090000000000003</v>
      </c>
      <c r="H77" s="38">
        <f t="shared" ref="H77" si="24">SUM(H68:H76)</f>
        <v>33.129999999999995</v>
      </c>
      <c r="I77" s="38">
        <f t="shared" ref="I77" si="25">SUM(I68:I76)</f>
        <v>135.27999999999997</v>
      </c>
      <c r="J77" s="38">
        <f t="shared" ref="J77" si="26">SUM(J68:J76)</f>
        <v>916.45</v>
      </c>
      <c r="K77" s="39"/>
      <c r="L77" s="38">
        <v>103.61</v>
      </c>
    </row>
    <row r="78" spans="1:12" ht="15.75" customHeight="1" thickBot="1" x14ac:dyDescent="0.3">
      <c r="A78" s="44">
        <f>A61</f>
        <v>1</v>
      </c>
      <c r="B78" s="45">
        <f>B61</f>
        <v>4</v>
      </c>
      <c r="C78" s="76" t="s">
        <v>4</v>
      </c>
      <c r="D78" s="77"/>
      <c r="E78" s="46"/>
      <c r="F78" s="47">
        <f>F67+F77</f>
        <v>1360</v>
      </c>
      <c r="G78" s="47">
        <f t="shared" ref="G78" si="27">G67+G77</f>
        <v>64.06</v>
      </c>
      <c r="H78" s="47">
        <f t="shared" ref="H78" si="28">H67+H77</f>
        <v>54.754999999999995</v>
      </c>
      <c r="I78" s="47">
        <f t="shared" ref="I78" si="29">I67+I77</f>
        <v>259.22299999999996</v>
      </c>
      <c r="J78" s="47">
        <f t="shared" ref="J78:L78" si="30">J67+J77</f>
        <v>1675.57</v>
      </c>
      <c r="K78" s="47"/>
      <c r="L78" s="47">
        <f t="shared" si="30"/>
        <v>207.22</v>
      </c>
    </row>
    <row r="79" spans="1:12" ht="14.4" thickBot="1" x14ac:dyDescent="0.3">
      <c r="A79" s="18">
        <v>1</v>
      </c>
      <c r="B79" s="19">
        <v>5</v>
      </c>
      <c r="C79" s="20" t="s">
        <v>20</v>
      </c>
      <c r="D79" s="20" t="s">
        <v>21</v>
      </c>
      <c r="E79" s="21" t="s">
        <v>72</v>
      </c>
      <c r="F79" s="22">
        <v>240</v>
      </c>
      <c r="G79" s="22">
        <v>16.95</v>
      </c>
      <c r="H79" s="22">
        <v>23.15</v>
      </c>
      <c r="I79" s="22">
        <v>35</v>
      </c>
      <c r="J79" s="22">
        <v>420.5</v>
      </c>
      <c r="K79" s="69">
        <v>461.52</v>
      </c>
      <c r="L79" s="22"/>
    </row>
    <row r="80" spans="1:12" ht="14.4" thickBot="1" x14ac:dyDescent="0.3">
      <c r="A80" s="24"/>
      <c r="B80" s="25"/>
      <c r="C80" s="20" t="s">
        <v>20</v>
      </c>
      <c r="D80" s="27"/>
      <c r="E80" s="27"/>
      <c r="F80" s="28"/>
      <c r="G80" s="28"/>
      <c r="H80" s="28"/>
      <c r="I80" s="28"/>
      <c r="J80" s="28"/>
      <c r="K80" s="29"/>
      <c r="L80" s="28"/>
    </row>
    <row r="81" spans="1:12" ht="16.2" customHeight="1" thickBot="1" x14ac:dyDescent="0.3">
      <c r="A81" s="24"/>
      <c r="B81" s="25"/>
      <c r="C81" s="20" t="s">
        <v>20</v>
      </c>
      <c r="D81" s="26" t="s">
        <v>30</v>
      </c>
      <c r="E81" s="27" t="s">
        <v>73</v>
      </c>
      <c r="F81" s="28">
        <v>200</v>
      </c>
      <c r="G81" s="28">
        <v>1</v>
      </c>
      <c r="H81" s="28">
        <v>0</v>
      </c>
      <c r="I81" s="28">
        <v>36.4</v>
      </c>
      <c r="J81" s="28">
        <v>144</v>
      </c>
      <c r="K81" s="29">
        <v>707</v>
      </c>
      <c r="L81" s="28"/>
    </row>
    <row r="82" spans="1:12" ht="14.4" thickBot="1" x14ac:dyDescent="0.3">
      <c r="A82" s="24"/>
      <c r="B82" s="25"/>
      <c r="C82" s="20" t="s">
        <v>20</v>
      </c>
      <c r="D82" s="26" t="s">
        <v>23</v>
      </c>
      <c r="E82" s="27" t="s">
        <v>44</v>
      </c>
      <c r="F82" s="28">
        <v>55</v>
      </c>
      <c r="G82" s="28">
        <v>4.0199999999999996</v>
      </c>
      <c r="H82" s="28">
        <v>1.355</v>
      </c>
      <c r="I82" s="28">
        <v>26.6</v>
      </c>
      <c r="J82" s="28">
        <v>135.80000000000001</v>
      </c>
      <c r="K82" s="29"/>
      <c r="L82" s="28"/>
    </row>
    <row r="83" spans="1:12" ht="14.4" thickBot="1" x14ac:dyDescent="0.3">
      <c r="A83" s="24"/>
      <c r="B83" s="25"/>
      <c r="C83" s="20" t="s">
        <v>20</v>
      </c>
      <c r="D83" s="26" t="s">
        <v>24</v>
      </c>
      <c r="E83" s="27"/>
      <c r="F83" s="28"/>
      <c r="G83" s="28"/>
      <c r="H83" s="28"/>
      <c r="I83" s="28"/>
      <c r="J83" s="28"/>
      <c r="K83" s="29"/>
      <c r="L83" s="28"/>
    </row>
    <row r="84" spans="1:12" ht="14.4" thickBot="1" x14ac:dyDescent="0.3">
      <c r="A84" s="24"/>
      <c r="B84" s="25"/>
      <c r="C84" s="60" t="s">
        <v>20</v>
      </c>
      <c r="D84" s="26" t="s">
        <v>26</v>
      </c>
      <c r="E84" s="27" t="s">
        <v>71</v>
      </c>
      <c r="F84" s="28">
        <v>30</v>
      </c>
      <c r="G84" s="28">
        <v>0.25</v>
      </c>
      <c r="H84" s="28">
        <v>1.65</v>
      </c>
      <c r="I84" s="28">
        <v>0.75</v>
      </c>
      <c r="J84" s="28">
        <v>4</v>
      </c>
      <c r="K84" s="29"/>
      <c r="L84" s="28"/>
    </row>
    <row r="85" spans="1:12" ht="13.8" x14ac:dyDescent="0.25">
      <c r="A85" s="24"/>
      <c r="B85" s="25"/>
      <c r="C85" s="31"/>
      <c r="D85" s="32"/>
      <c r="E85" s="27"/>
      <c r="F85" s="28"/>
      <c r="G85" s="28"/>
      <c r="H85" s="28"/>
      <c r="I85" s="28"/>
      <c r="J85" s="28"/>
      <c r="K85" s="29"/>
      <c r="L85" s="28"/>
    </row>
    <row r="86" spans="1:12" ht="13.8" x14ac:dyDescent="0.25">
      <c r="A86" s="33"/>
      <c r="B86" s="34"/>
      <c r="C86" s="35"/>
      <c r="D86" s="36" t="s">
        <v>33</v>
      </c>
      <c r="E86" s="37"/>
      <c r="F86" s="38">
        <f>SUM(F79:F85)</f>
        <v>525</v>
      </c>
      <c r="G86" s="38">
        <f t="shared" ref="G86" si="31">SUM(G79:G85)</f>
        <v>22.22</v>
      </c>
      <c r="H86" s="38">
        <f t="shared" ref="H86" si="32">SUM(H79:H85)</f>
        <v>26.154999999999998</v>
      </c>
      <c r="I86" s="38">
        <f t="shared" ref="I86" si="33">SUM(I79:I85)</f>
        <v>98.75</v>
      </c>
      <c r="J86" s="38">
        <f>SUM(J79:J85)</f>
        <v>704.3</v>
      </c>
      <c r="K86" s="39"/>
      <c r="L86" s="38">
        <v>103.61</v>
      </c>
    </row>
    <row r="87" spans="1:12" ht="14.4" thickBot="1" x14ac:dyDescent="0.3">
      <c r="A87" s="40">
        <f>A79</f>
        <v>1</v>
      </c>
      <c r="B87" s="41">
        <f>B79</f>
        <v>5</v>
      </c>
      <c r="C87" s="58" t="s">
        <v>25</v>
      </c>
      <c r="D87" s="26" t="s">
        <v>26</v>
      </c>
      <c r="E87" s="27"/>
      <c r="F87" s="28"/>
      <c r="G87" s="28"/>
      <c r="H87" s="28"/>
      <c r="I87" s="28"/>
      <c r="J87" s="28"/>
      <c r="K87" s="29"/>
      <c r="L87" s="28"/>
    </row>
    <row r="88" spans="1:12" ht="14.4" thickBot="1" x14ac:dyDescent="0.3">
      <c r="A88" s="24"/>
      <c r="B88" s="25"/>
      <c r="C88" s="59" t="s">
        <v>25</v>
      </c>
      <c r="D88" s="26" t="s">
        <v>27</v>
      </c>
      <c r="E88" s="27" t="s">
        <v>94</v>
      </c>
      <c r="F88" s="28">
        <v>215</v>
      </c>
      <c r="G88" s="28">
        <v>5.75</v>
      </c>
      <c r="H88" s="28">
        <v>5.0999999999999996</v>
      </c>
      <c r="I88" s="28">
        <v>8.15</v>
      </c>
      <c r="J88" s="28">
        <v>95.6</v>
      </c>
      <c r="K88" s="29">
        <v>124</v>
      </c>
      <c r="L88" s="28"/>
    </row>
    <row r="89" spans="1:12" ht="14.4" thickBot="1" x14ac:dyDescent="0.3">
      <c r="A89" s="24"/>
      <c r="B89" s="25"/>
      <c r="C89" s="59" t="s">
        <v>25</v>
      </c>
      <c r="D89" s="26" t="s">
        <v>28</v>
      </c>
      <c r="E89" s="27" t="s">
        <v>95</v>
      </c>
      <c r="F89" s="28">
        <v>180</v>
      </c>
      <c r="G89" s="28">
        <v>17.489999999999998</v>
      </c>
      <c r="H89" s="28">
        <v>18.55</v>
      </c>
      <c r="I89" s="28">
        <v>34</v>
      </c>
      <c r="J89" s="28">
        <v>315</v>
      </c>
      <c r="K89" s="29">
        <v>492</v>
      </c>
      <c r="L89" s="28"/>
    </row>
    <row r="90" spans="1:12" ht="14.4" thickBot="1" x14ac:dyDescent="0.3">
      <c r="A90" s="24"/>
      <c r="B90" s="25"/>
      <c r="C90" s="59" t="s">
        <v>25</v>
      </c>
      <c r="D90" s="26" t="s">
        <v>29</v>
      </c>
      <c r="E90" s="27"/>
      <c r="F90" s="28"/>
      <c r="G90" s="28"/>
      <c r="H90" s="28"/>
      <c r="I90" s="28"/>
      <c r="J90" s="28"/>
      <c r="K90" s="29"/>
      <c r="L90" s="28"/>
    </row>
    <row r="91" spans="1:12" ht="14.4" thickBot="1" x14ac:dyDescent="0.3">
      <c r="A91" s="24"/>
      <c r="B91" s="25"/>
      <c r="C91" s="59" t="s">
        <v>25</v>
      </c>
      <c r="D91" s="26" t="s">
        <v>30</v>
      </c>
      <c r="E91" s="27" t="s">
        <v>96</v>
      </c>
      <c r="F91" s="28">
        <v>200</v>
      </c>
      <c r="G91" s="28">
        <v>4</v>
      </c>
      <c r="H91" s="28">
        <v>9.6</v>
      </c>
      <c r="I91" s="28">
        <v>41.6</v>
      </c>
      <c r="J91" s="28">
        <v>146</v>
      </c>
      <c r="K91" s="29"/>
      <c r="L91" s="28"/>
    </row>
    <row r="92" spans="1:12" ht="14.4" thickBot="1" x14ac:dyDescent="0.3">
      <c r="A92" s="24"/>
      <c r="B92" s="25"/>
      <c r="C92" s="59" t="s">
        <v>25</v>
      </c>
      <c r="D92" s="26" t="s">
        <v>31</v>
      </c>
      <c r="E92" s="27" t="s">
        <v>78</v>
      </c>
      <c r="F92" s="28">
        <v>35</v>
      </c>
      <c r="G92" s="28">
        <v>2.77</v>
      </c>
      <c r="H92" s="28">
        <v>1.26</v>
      </c>
      <c r="I92" s="28">
        <v>19.079999999999998</v>
      </c>
      <c r="J92" s="28">
        <v>100.1</v>
      </c>
      <c r="K92" s="29"/>
      <c r="L92" s="28"/>
    </row>
    <row r="93" spans="1:12" ht="14.4" thickBot="1" x14ac:dyDescent="0.3">
      <c r="A93" s="24"/>
      <c r="B93" s="25"/>
      <c r="C93" s="59" t="s">
        <v>25</v>
      </c>
      <c r="D93" s="26" t="s">
        <v>32</v>
      </c>
      <c r="E93" s="27" t="s">
        <v>41</v>
      </c>
      <c r="F93" s="28">
        <v>25</v>
      </c>
      <c r="G93" s="28">
        <v>1.65</v>
      </c>
      <c r="H93" s="28">
        <v>0.27500000000000002</v>
      </c>
      <c r="I93" s="28">
        <v>10.25</v>
      </c>
      <c r="J93" s="28">
        <v>50</v>
      </c>
      <c r="K93" s="29"/>
      <c r="L93" s="28"/>
    </row>
    <row r="94" spans="1:12" ht="13.8" x14ac:dyDescent="0.25">
      <c r="A94" s="24"/>
      <c r="B94" s="25"/>
      <c r="C94" s="31"/>
      <c r="D94" s="26" t="s">
        <v>24</v>
      </c>
      <c r="E94" s="27" t="s">
        <v>56</v>
      </c>
      <c r="F94" s="28">
        <v>160</v>
      </c>
      <c r="G94" s="28">
        <v>0.8</v>
      </c>
      <c r="H94" s="28">
        <v>0.6</v>
      </c>
      <c r="I94" s="28">
        <v>20.6</v>
      </c>
      <c r="J94" s="28">
        <v>67.599999999999994</v>
      </c>
      <c r="K94" s="29"/>
      <c r="L94" s="28"/>
    </row>
    <row r="95" spans="1:12" ht="13.8" x14ac:dyDescent="0.25">
      <c r="A95" s="24"/>
      <c r="B95" s="25"/>
      <c r="C95" s="31"/>
      <c r="D95" s="32"/>
      <c r="E95" s="27"/>
      <c r="F95" s="28"/>
      <c r="G95" s="28"/>
      <c r="H95" s="28"/>
      <c r="I95" s="28"/>
      <c r="J95" s="28"/>
      <c r="K95" s="29"/>
      <c r="L95" s="28"/>
    </row>
    <row r="96" spans="1:12" ht="13.8" x14ac:dyDescent="0.25">
      <c r="A96" s="33"/>
      <c r="B96" s="34"/>
      <c r="C96" s="35"/>
      <c r="D96" s="36" t="s">
        <v>33</v>
      </c>
      <c r="E96" s="37"/>
      <c r="F96" s="38">
        <f>SUM(F87:F95)</f>
        <v>815</v>
      </c>
      <c r="G96" s="38">
        <f t="shared" ref="G96" si="34">SUM(G87:G95)</f>
        <v>32.459999999999994</v>
      </c>
      <c r="H96" s="38">
        <f t="shared" ref="H96" si="35">SUM(H87:H95)</f>
        <v>35.384999999999998</v>
      </c>
      <c r="I96" s="38">
        <f t="shared" ref="I96" si="36">SUM(I87:I95)</f>
        <v>133.68</v>
      </c>
      <c r="J96" s="38">
        <f t="shared" ref="J96" si="37">SUM(J87:J95)</f>
        <v>774.30000000000007</v>
      </c>
      <c r="K96" s="39"/>
      <c r="L96" s="38">
        <v>103.61</v>
      </c>
    </row>
    <row r="97" spans="1:12" ht="15.75" customHeight="1" thickBot="1" x14ac:dyDescent="0.3">
      <c r="A97" s="44">
        <f>A79</f>
        <v>1</v>
      </c>
      <c r="B97" s="45">
        <f>B79</f>
        <v>5</v>
      </c>
      <c r="C97" s="76" t="s">
        <v>4</v>
      </c>
      <c r="D97" s="77"/>
      <c r="E97" s="46"/>
      <c r="F97" s="47">
        <f>F86+F96</f>
        <v>1340</v>
      </c>
      <c r="G97" s="47">
        <f t="shared" ref="G97" si="38">G86+G96</f>
        <v>54.679999999999993</v>
      </c>
      <c r="H97" s="47">
        <f t="shared" ref="H97" si="39">H86+H96</f>
        <v>61.539999999999992</v>
      </c>
      <c r="I97" s="47">
        <f t="shared" ref="I97" si="40">I86+I96</f>
        <v>232.43</v>
      </c>
      <c r="J97" s="47">
        <f t="shared" ref="J97:L97" si="41">J86+J96</f>
        <v>1478.6</v>
      </c>
      <c r="K97" s="47"/>
      <c r="L97" s="47">
        <f t="shared" si="41"/>
        <v>207.22</v>
      </c>
    </row>
    <row r="98" spans="1:12" ht="14.4" thickBot="1" x14ac:dyDescent="0.3">
      <c r="A98" s="18">
        <v>2</v>
      </c>
      <c r="B98" s="19">
        <v>6</v>
      </c>
      <c r="C98" s="20" t="s">
        <v>20</v>
      </c>
      <c r="D98" s="51" t="s">
        <v>21</v>
      </c>
      <c r="E98" s="21" t="s">
        <v>50</v>
      </c>
      <c r="F98" s="22">
        <v>255</v>
      </c>
      <c r="G98" s="22">
        <v>3.75</v>
      </c>
      <c r="H98" s="22">
        <v>10</v>
      </c>
      <c r="I98" s="22">
        <v>26.5</v>
      </c>
      <c r="J98" s="22">
        <v>272.5</v>
      </c>
      <c r="K98" s="23" t="s">
        <v>48</v>
      </c>
      <c r="L98" s="22"/>
    </row>
    <row r="99" spans="1:12" ht="29.4" thickBot="1" x14ac:dyDescent="0.35">
      <c r="A99" s="24"/>
      <c r="B99" s="25"/>
      <c r="C99" s="20" t="s">
        <v>20</v>
      </c>
      <c r="D99" s="63" t="s">
        <v>58</v>
      </c>
      <c r="E99" s="27" t="s">
        <v>63</v>
      </c>
      <c r="F99" s="28">
        <v>100</v>
      </c>
      <c r="G99" s="28">
        <v>3.6</v>
      </c>
      <c r="H99" s="28">
        <v>2.8</v>
      </c>
      <c r="I99" s="28">
        <v>11.3</v>
      </c>
      <c r="J99" s="28">
        <v>85</v>
      </c>
      <c r="K99" s="29"/>
      <c r="L99" s="28"/>
    </row>
    <row r="100" spans="1:12" ht="14.4" thickBot="1" x14ac:dyDescent="0.3">
      <c r="A100" s="24"/>
      <c r="B100" s="25"/>
      <c r="C100" s="20" t="s">
        <v>20</v>
      </c>
      <c r="D100" s="26" t="s">
        <v>22</v>
      </c>
      <c r="E100" s="27" t="s">
        <v>51</v>
      </c>
      <c r="F100" s="28">
        <v>200</v>
      </c>
      <c r="G100" s="28">
        <v>2.5</v>
      </c>
      <c r="H100" s="28">
        <v>3.6</v>
      </c>
      <c r="I100" s="28">
        <v>28.7</v>
      </c>
      <c r="J100" s="28">
        <v>152</v>
      </c>
      <c r="K100" s="29">
        <v>692</v>
      </c>
      <c r="L100" s="28"/>
    </row>
    <row r="101" spans="1:12" ht="14.4" thickBot="1" x14ac:dyDescent="0.3">
      <c r="A101" s="24"/>
      <c r="B101" s="25"/>
      <c r="C101" s="20" t="s">
        <v>20</v>
      </c>
      <c r="D101" s="26" t="s">
        <v>23</v>
      </c>
      <c r="E101" s="27"/>
      <c r="F101" s="28"/>
      <c r="G101" s="28"/>
      <c r="H101" s="28"/>
      <c r="I101" s="28"/>
      <c r="J101" s="28"/>
      <c r="K101" s="29"/>
      <c r="L101" s="28"/>
    </row>
    <row r="102" spans="1:12" ht="14.4" thickBot="1" x14ac:dyDescent="0.3">
      <c r="A102" s="24"/>
      <c r="B102" s="25"/>
      <c r="C102" s="20" t="s">
        <v>20</v>
      </c>
      <c r="D102" s="26" t="s">
        <v>24</v>
      </c>
      <c r="E102" s="27"/>
      <c r="F102" s="28"/>
      <c r="G102" s="28"/>
      <c r="H102" s="28"/>
      <c r="I102" s="28"/>
      <c r="J102" s="28"/>
      <c r="K102" s="29"/>
      <c r="L102" s="28"/>
    </row>
    <row r="103" spans="1:12" ht="14.4" thickBot="1" x14ac:dyDescent="0.3">
      <c r="A103" s="24"/>
      <c r="B103" s="25"/>
      <c r="C103" s="60" t="s">
        <v>20</v>
      </c>
      <c r="D103" s="30" t="s">
        <v>59</v>
      </c>
      <c r="E103" s="27" t="s">
        <v>42</v>
      </c>
      <c r="F103" s="28">
        <v>60</v>
      </c>
      <c r="G103" s="28">
        <v>8.06</v>
      </c>
      <c r="H103" s="28">
        <v>7.2</v>
      </c>
      <c r="I103" s="28">
        <v>21.8</v>
      </c>
      <c r="J103" s="28">
        <v>185.2</v>
      </c>
      <c r="K103" s="29">
        <v>3</v>
      </c>
      <c r="L103" s="28"/>
    </row>
    <row r="104" spans="1:12" ht="13.8" x14ac:dyDescent="0.25">
      <c r="A104" s="24"/>
      <c r="B104" s="25"/>
      <c r="C104" s="31"/>
      <c r="D104" s="32"/>
      <c r="E104" s="27"/>
      <c r="F104" s="28"/>
      <c r="G104" s="28"/>
      <c r="H104" s="28"/>
      <c r="I104" s="28"/>
      <c r="J104" s="28"/>
      <c r="K104" s="29"/>
      <c r="L104" s="28"/>
    </row>
    <row r="105" spans="1:12" ht="13.8" x14ac:dyDescent="0.25">
      <c r="A105" s="33"/>
      <c r="B105" s="34"/>
      <c r="C105" s="35"/>
      <c r="D105" s="36" t="s">
        <v>33</v>
      </c>
      <c r="E105" s="37"/>
      <c r="F105" s="38">
        <f>SUM(F98:F104)</f>
        <v>615</v>
      </c>
      <c r="G105" s="38">
        <f t="shared" ref="G105:I105" si="42">SUM(G98:G104)</f>
        <v>17.91</v>
      </c>
      <c r="H105" s="38">
        <f t="shared" si="42"/>
        <v>23.6</v>
      </c>
      <c r="I105" s="38">
        <f t="shared" si="42"/>
        <v>88.3</v>
      </c>
      <c r="J105" s="38">
        <f>SUM(J98:J104)</f>
        <v>694.7</v>
      </c>
      <c r="K105" s="39"/>
      <c r="L105" s="38">
        <v>103.61</v>
      </c>
    </row>
    <row r="106" spans="1:12" ht="14.4" thickBot="1" x14ac:dyDescent="0.3">
      <c r="A106" s="40">
        <f>A98</f>
        <v>2</v>
      </c>
      <c r="B106" s="41">
        <f>B98</f>
        <v>6</v>
      </c>
      <c r="C106" s="58" t="s">
        <v>25</v>
      </c>
      <c r="D106" s="26" t="s">
        <v>26</v>
      </c>
      <c r="E106" s="27"/>
      <c r="F106" s="28"/>
      <c r="G106" s="28"/>
      <c r="H106" s="28"/>
      <c r="I106" s="28"/>
      <c r="J106" s="28"/>
      <c r="K106" s="29"/>
      <c r="L106" s="28"/>
    </row>
    <row r="107" spans="1:12" ht="14.4" thickBot="1" x14ac:dyDescent="0.3">
      <c r="A107" s="24"/>
      <c r="B107" s="25"/>
      <c r="C107" s="59" t="s">
        <v>25</v>
      </c>
      <c r="D107" s="26" t="s">
        <v>27</v>
      </c>
      <c r="E107" s="27" t="s">
        <v>83</v>
      </c>
      <c r="F107" s="28">
        <v>210</v>
      </c>
      <c r="G107" s="28">
        <v>6.53</v>
      </c>
      <c r="H107" s="28">
        <v>4.4800000000000004</v>
      </c>
      <c r="I107" s="28">
        <v>17.88</v>
      </c>
      <c r="J107" s="28">
        <v>148</v>
      </c>
      <c r="K107" s="29">
        <v>139</v>
      </c>
      <c r="L107" s="28"/>
    </row>
    <row r="108" spans="1:12" ht="14.4" thickBot="1" x14ac:dyDescent="0.3">
      <c r="A108" s="24"/>
      <c r="B108" s="25"/>
      <c r="C108" s="59" t="s">
        <v>25</v>
      </c>
      <c r="D108" s="26" t="s">
        <v>28</v>
      </c>
      <c r="E108" s="27" t="s">
        <v>97</v>
      </c>
      <c r="F108" s="28">
        <v>185</v>
      </c>
      <c r="G108" s="28">
        <v>11.22</v>
      </c>
      <c r="H108" s="28">
        <v>15.8</v>
      </c>
      <c r="I108" s="28">
        <v>70.900000000000006</v>
      </c>
      <c r="J108" s="28">
        <v>474</v>
      </c>
      <c r="K108" s="29">
        <v>732.73299999999995</v>
      </c>
      <c r="L108" s="28"/>
    </row>
    <row r="109" spans="1:12" ht="14.4" thickBot="1" x14ac:dyDescent="0.3">
      <c r="A109" s="24"/>
      <c r="B109" s="25"/>
      <c r="C109" s="59" t="s">
        <v>25</v>
      </c>
      <c r="D109" s="26" t="s">
        <v>29</v>
      </c>
      <c r="E109" s="27"/>
      <c r="F109" s="28"/>
      <c r="G109" s="28"/>
      <c r="H109" s="28"/>
      <c r="I109" s="28"/>
      <c r="J109" s="28"/>
      <c r="K109" s="29"/>
      <c r="L109" s="28"/>
    </row>
    <row r="110" spans="1:12" ht="14.4" thickBot="1" x14ac:dyDescent="0.3">
      <c r="A110" s="24"/>
      <c r="B110" s="25"/>
      <c r="C110" s="59" t="s">
        <v>25</v>
      </c>
      <c r="D110" s="26" t="s">
        <v>22</v>
      </c>
      <c r="E110" s="27" t="s">
        <v>98</v>
      </c>
      <c r="F110" s="28">
        <v>200</v>
      </c>
      <c r="G110" s="28">
        <v>0.2</v>
      </c>
      <c r="H110" s="28">
        <v>0</v>
      </c>
      <c r="I110" s="28">
        <v>0</v>
      </c>
      <c r="J110" s="28">
        <v>58</v>
      </c>
      <c r="K110" s="29">
        <v>685</v>
      </c>
      <c r="L110" s="28"/>
    </row>
    <row r="111" spans="1:12" ht="14.4" thickBot="1" x14ac:dyDescent="0.3">
      <c r="A111" s="24"/>
      <c r="B111" s="25"/>
      <c r="C111" s="59" t="s">
        <v>25</v>
      </c>
      <c r="D111" s="26" t="s">
        <v>31</v>
      </c>
      <c r="E111" s="27"/>
      <c r="F111" s="28"/>
      <c r="G111" s="28"/>
      <c r="H111" s="28"/>
      <c r="I111" s="28"/>
      <c r="J111" s="28"/>
      <c r="K111" s="29"/>
      <c r="L111" s="28"/>
    </row>
    <row r="112" spans="1:12" ht="14.4" thickBot="1" x14ac:dyDescent="0.3">
      <c r="A112" s="24"/>
      <c r="B112" s="25"/>
      <c r="C112" s="59" t="s">
        <v>25</v>
      </c>
      <c r="D112" s="26" t="s">
        <v>32</v>
      </c>
      <c r="E112" s="27" t="s">
        <v>41</v>
      </c>
      <c r="F112" s="28">
        <v>35</v>
      </c>
      <c r="G112" s="28">
        <v>2.31</v>
      </c>
      <c r="H112" s="28">
        <v>0.38500000000000001</v>
      </c>
      <c r="I112" s="28">
        <v>14.35</v>
      </c>
      <c r="J112" s="28">
        <v>70</v>
      </c>
      <c r="K112" s="29"/>
      <c r="L112" s="28"/>
    </row>
    <row r="113" spans="1:12" ht="27.6" x14ac:dyDescent="0.25">
      <c r="A113" s="24"/>
      <c r="B113" s="25"/>
      <c r="C113" s="31"/>
      <c r="D113" s="71" t="s">
        <v>58</v>
      </c>
      <c r="E113" s="27" t="s">
        <v>99</v>
      </c>
      <c r="F113" s="28">
        <v>100</v>
      </c>
      <c r="G113" s="28">
        <v>3.6</v>
      </c>
      <c r="H113" s="28">
        <v>2.8</v>
      </c>
      <c r="I113" s="28">
        <v>5.8</v>
      </c>
      <c r="J113" s="28">
        <v>85</v>
      </c>
      <c r="K113" s="29"/>
      <c r="L113" s="28"/>
    </row>
    <row r="114" spans="1:12" ht="13.8" x14ac:dyDescent="0.25">
      <c r="A114" s="24"/>
      <c r="B114" s="25"/>
      <c r="C114" s="31"/>
      <c r="D114" s="32"/>
      <c r="E114" s="27"/>
      <c r="F114" s="28"/>
      <c r="G114" s="28"/>
      <c r="H114" s="28"/>
      <c r="I114" s="28"/>
      <c r="J114" s="28"/>
      <c r="K114" s="29"/>
      <c r="L114" s="28"/>
    </row>
    <row r="115" spans="1:12" ht="13.8" x14ac:dyDescent="0.25">
      <c r="A115" s="33"/>
      <c r="B115" s="34"/>
      <c r="C115" s="35"/>
      <c r="D115" s="36" t="s">
        <v>33</v>
      </c>
      <c r="E115" s="37"/>
      <c r="F115" s="38">
        <f>SUM(F106:F114)</f>
        <v>730</v>
      </c>
      <c r="G115" s="38">
        <f t="shared" ref="G115:J115" si="43">SUM(G106:G114)</f>
        <v>23.86</v>
      </c>
      <c r="H115" s="38">
        <f t="shared" si="43"/>
        <v>23.465000000000003</v>
      </c>
      <c r="I115" s="38">
        <f t="shared" si="43"/>
        <v>108.92999999999999</v>
      </c>
      <c r="J115" s="38">
        <f t="shared" si="43"/>
        <v>835</v>
      </c>
      <c r="K115" s="39"/>
      <c r="L115" s="38">
        <v>103.61</v>
      </c>
    </row>
    <row r="116" spans="1:12" ht="14.4" thickBot="1" x14ac:dyDescent="0.3">
      <c r="A116" s="44">
        <f>A98</f>
        <v>2</v>
      </c>
      <c r="B116" s="45">
        <f>B98</f>
        <v>6</v>
      </c>
      <c r="C116" s="76" t="s">
        <v>4</v>
      </c>
      <c r="D116" s="77"/>
      <c r="E116" s="46"/>
      <c r="F116" s="47">
        <f>F105+F115</f>
        <v>1345</v>
      </c>
      <c r="G116" s="47">
        <f t="shared" ref="G116" si="44">G105+G115</f>
        <v>41.769999999999996</v>
      </c>
      <c r="H116" s="47">
        <f t="shared" ref="H116" si="45">H105+H115</f>
        <v>47.065000000000005</v>
      </c>
      <c r="I116" s="47">
        <f t="shared" ref="I116" si="46">I105+I115</f>
        <v>197.23</v>
      </c>
      <c r="J116" s="47">
        <f t="shared" ref="J116:L116" si="47">J105+J115</f>
        <v>1529.7</v>
      </c>
      <c r="K116" s="47"/>
      <c r="L116" s="47">
        <f t="shared" si="47"/>
        <v>207.22</v>
      </c>
    </row>
    <row r="117" spans="1:12" ht="14.4" thickBot="1" x14ac:dyDescent="0.3">
      <c r="A117" s="48">
        <v>2</v>
      </c>
      <c r="B117" s="25">
        <v>7</v>
      </c>
      <c r="C117" s="20" t="s">
        <v>20</v>
      </c>
      <c r="D117" s="51" t="s">
        <v>21</v>
      </c>
      <c r="E117" s="21" t="s">
        <v>54</v>
      </c>
      <c r="F117" s="22">
        <v>170</v>
      </c>
      <c r="G117" s="22">
        <v>18.100000000000001</v>
      </c>
      <c r="H117" s="22">
        <v>13.85</v>
      </c>
      <c r="I117" s="22">
        <v>34</v>
      </c>
      <c r="J117" s="22">
        <v>338.6</v>
      </c>
      <c r="K117" s="23">
        <v>366</v>
      </c>
      <c r="L117" s="22"/>
    </row>
    <row r="118" spans="1:12" ht="14.4" thickBot="1" x14ac:dyDescent="0.3">
      <c r="A118" s="48"/>
      <c r="B118" s="25"/>
      <c r="C118" s="20" t="s">
        <v>20</v>
      </c>
      <c r="D118" s="32"/>
      <c r="E118" s="27"/>
      <c r="F118" s="28"/>
      <c r="G118" s="28"/>
      <c r="H118" s="28"/>
      <c r="I118" s="28"/>
      <c r="J118" s="28"/>
      <c r="K118" s="29"/>
      <c r="L118" s="28"/>
    </row>
    <row r="119" spans="1:12" ht="14.4" thickBot="1" x14ac:dyDescent="0.3">
      <c r="A119" s="48"/>
      <c r="B119" s="25"/>
      <c r="C119" s="20" t="s">
        <v>20</v>
      </c>
      <c r="D119" s="26" t="s">
        <v>22</v>
      </c>
      <c r="E119" s="27" t="s">
        <v>74</v>
      </c>
      <c r="F119" s="28">
        <v>210</v>
      </c>
      <c r="G119" s="28">
        <v>0.3</v>
      </c>
      <c r="H119" s="28">
        <v>0.01</v>
      </c>
      <c r="I119" s="28">
        <v>17</v>
      </c>
      <c r="J119" s="28">
        <v>60</v>
      </c>
      <c r="K119" s="29">
        <v>686</v>
      </c>
      <c r="L119" s="28"/>
    </row>
    <row r="120" spans="1:12" ht="14.4" thickBot="1" x14ac:dyDescent="0.3">
      <c r="A120" s="48"/>
      <c r="B120" s="25"/>
      <c r="C120" s="20" t="s">
        <v>20</v>
      </c>
      <c r="D120" s="26" t="s">
        <v>23</v>
      </c>
      <c r="E120" s="27"/>
      <c r="F120" s="28"/>
      <c r="G120" s="28"/>
      <c r="H120" s="28"/>
      <c r="I120" s="28"/>
      <c r="J120" s="28"/>
      <c r="K120" s="29"/>
      <c r="L120" s="28"/>
    </row>
    <row r="121" spans="1:12" ht="14.4" thickBot="1" x14ac:dyDescent="0.3">
      <c r="A121" s="48"/>
      <c r="B121" s="25"/>
      <c r="C121" s="20" t="s">
        <v>20</v>
      </c>
      <c r="D121" s="26" t="s">
        <v>24</v>
      </c>
      <c r="E121" s="27" t="s">
        <v>56</v>
      </c>
      <c r="F121" s="28">
        <v>160</v>
      </c>
      <c r="G121" s="28">
        <v>0.8</v>
      </c>
      <c r="H121" s="28">
        <v>0.61</v>
      </c>
      <c r="I121" s="28">
        <v>21.132999999999999</v>
      </c>
      <c r="J121" s="28">
        <v>66</v>
      </c>
      <c r="K121" s="29"/>
      <c r="L121" s="28"/>
    </row>
    <row r="122" spans="1:12" ht="14.4" thickBot="1" x14ac:dyDescent="0.3">
      <c r="A122" s="48"/>
      <c r="B122" s="25"/>
      <c r="C122" s="20" t="s">
        <v>20</v>
      </c>
      <c r="D122" s="30" t="s">
        <v>60</v>
      </c>
      <c r="E122" s="27" t="s">
        <v>52</v>
      </c>
      <c r="F122" s="28">
        <v>60</v>
      </c>
      <c r="G122" s="28">
        <v>2.7850000000000001</v>
      </c>
      <c r="H122" s="28">
        <v>13.71</v>
      </c>
      <c r="I122" s="28">
        <v>19.170000000000002</v>
      </c>
      <c r="J122" s="28">
        <v>215.6</v>
      </c>
      <c r="K122" s="29">
        <v>1</v>
      </c>
      <c r="L122" s="28"/>
    </row>
    <row r="123" spans="1:12" ht="14.4" thickBot="1" x14ac:dyDescent="0.3">
      <c r="A123" s="48"/>
      <c r="B123" s="25"/>
      <c r="C123" s="60" t="s">
        <v>20</v>
      </c>
      <c r="D123" s="32"/>
      <c r="E123" s="27"/>
      <c r="F123" s="28"/>
      <c r="G123" s="28"/>
      <c r="H123" s="28"/>
      <c r="I123" s="28"/>
      <c r="J123" s="28"/>
      <c r="K123" s="29"/>
      <c r="L123" s="28"/>
    </row>
    <row r="124" spans="1:12" ht="13.8" x14ac:dyDescent="0.25">
      <c r="A124" s="49"/>
      <c r="B124" s="34"/>
      <c r="C124" s="35"/>
      <c r="D124" s="36" t="s">
        <v>33</v>
      </c>
      <c r="E124" s="37"/>
      <c r="F124" s="38">
        <f>SUM(F117:F123)</f>
        <v>600</v>
      </c>
      <c r="G124" s="38">
        <f t="shared" ref="G124:I124" si="48">SUM(G117:G123)</f>
        <v>21.985000000000003</v>
      </c>
      <c r="H124" s="38">
        <f t="shared" si="48"/>
        <v>28.18</v>
      </c>
      <c r="I124" s="38">
        <f t="shared" si="48"/>
        <v>91.302999999999997</v>
      </c>
      <c r="J124" s="38">
        <f>SUM(J117:J123)</f>
        <v>680.2</v>
      </c>
      <c r="K124" s="39"/>
      <c r="L124" s="38">
        <v>103.61</v>
      </c>
    </row>
    <row r="125" spans="1:12" ht="14.4" thickBot="1" x14ac:dyDescent="0.3">
      <c r="A125" s="41">
        <f>A117</f>
        <v>2</v>
      </c>
      <c r="B125" s="41">
        <f>B117</f>
        <v>7</v>
      </c>
      <c r="C125" s="58" t="s">
        <v>25</v>
      </c>
      <c r="D125" s="26" t="s">
        <v>26</v>
      </c>
      <c r="E125" s="27" t="s">
        <v>71</v>
      </c>
      <c r="F125" s="28">
        <v>30</v>
      </c>
      <c r="G125" s="28">
        <v>0.25</v>
      </c>
      <c r="H125" s="28">
        <v>1.65</v>
      </c>
      <c r="I125" s="28">
        <v>0.75</v>
      </c>
      <c r="J125" s="28">
        <v>4</v>
      </c>
      <c r="K125" s="29"/>
      <c r="L125" s="28"/>
    </row>
    <row r="126" spans="1:12" ht="14.4" thickBot="1" x14ac:dyDescent="0.3">
      <c r="A126" s="48"/>
      <c r="B126" s="25"/>
      <c r="C126" s="59" t="s">
        <v>25</v>
      </c>
      <c r="D126" s="26" t="s">
        <v>27</v>
      </c>
      <c r="E126" s="27" t="s">
        <v>80</v>
      </c>
      <c r="F126" s="28">
        <v>215</v>
      </c>
      <c r="G126" s="28">
        <v>3.28</v>
      </c>
      <c r="H126" s="28">
        <v>5</v>
      </c>
      <c r="I126" s="28">
        <v>10.52</v>
      </c>
      <c r="J126" s="28">
        <v>95.6</v>
      </c>
      <c r="K126" s="29">
        <v>110</v>
      </c>
      <c r="L126" s="28"/>
    </row>
    <row r="127" spans="1:12" ht="14.4" thickBot="1" x14ac:dyDescent="0.3">
      <c r="A127" s="48"/>
      <c r="B127" s="25"/>
      <c r="C127" s="59" t="s">
        <v>25</v>
      </c>
      <c r="D127" s="26" t="s">
        <v>28</v>
      </c>
      <c r="E127" s="27" t="s">
        <v>100</v>
      </c>
      <c r="F127" s="28">
        <v>90</v>
      </c>
      <c r="G127" s="28">
        <v>15.82</v>
      </c>
      <c r="H127" s="28">
        <v>15.625</v>
      </c>
      <c r="I127" s="28">
        <v>15.5</v>
      </c>
      <c r="J127" s="28">
        <v>268.85000000000002</v>
      </c>
      <c r="K127" s="29"/>
      <c r="L127" s="28"/>
    </row>
    <row r="128" spans="1:12" ht="14.4" thickBot="1" x14ac:dyDescent="0.3">
      <c r="A128" s="48"/>
      <c r="B128" s="25"/>
      <c r="C128" s="59" t="s">
        <v>25</v>
      </c>
      <c r="D128" s="26" t="s">
        <v>29</v>
      </c>
      <c r="E128" s="27" t="s">
        <v>101</v>
      </c>
      <c r="F128" s="28">
        <v>150</v>
      </c>
      <c r="G128" s="28">
        <v>3.15</v>
      </c>
      <c r="H128" s="28">
        <v>5.13</v>
      </c>
      <c r="I128" s="28">
        <v>21.9</v>
      </c>
      <c r="J128" s="28">
        <v>163.5</v>
      </c>
      <c r="K128" s="29">
        <v>520</v>
      </c>
      <c r="L128" s="28"/>
    </row>
    <row r="129" spans="1:12" ht="14.4" thickBot="1" x14ac:dyDescent="0.3">
      <c r="A129" s="48"/>
      <c r="B129" s="25"/>
      <c r="C129" s="59" t="s">
        <v>25</v>
      </c>
      <c r="D129" s="26" t="s">
        <v>30</v>
      </c>
      <c r="E129" s="27" t="s">
        <v>46</v>
      </c>
      <c r="F129" s="28">
        <v>200</v>
      </c>
      <c r="G129" s="28">
        <v>0</v>
      </c>
      <c r="H129" s="28">
        <v>0</v>
      </c>
      <c r="I129" s="28">
        <v>30.6</v>
      </c>
      <c r="J129" s="28">
        <v>118</v>
      </c>
      <c r="K129" s="29">
        <v>648</v>
      </c>
      <c r="L129" s="28"/>
    </row>
    <row r="130" spans="1:12" ht="14.4" thickBot="1" x14ac:dyDescent="0.3">
      <c r="A130" s="48"/>
      <c r="B130" s="25"/>
      <c r="C130" s="59" t="s">
        <v>25</v>
      </c>
      <c r="D130" s="26" t="s">
        <v>31</v>
      </c>
      <c r="E130" s="27" t="s">
        <v>78</v>
      </c>
      <c r="F130" s="28">
        <v>35</v>
      </c>
      <c r="G130" s="28">
        <v>2.77</v>
      </c>
      <c r="H130" s="28">
        <v>1.26</v>
      </c>
      <c r="I130" s="28">
        <v>19.079999999999998</v>
      </c>
      <c r="J130" s="28">
        <v>100.1</v>
      </c>
      <c r="K130" s="29"/>
      <c r="L130" s="28"/>
    </row>
    <row r="131" spans="1:12" ht="14.4" thickBot="1" x14ac:dyDescent="0.3">
      <c r="A131" s="48"/>
      <c r="B131" s="25"/>
      <c r="C131" s="59" t="s">
        <v>25</v>
      </c>
      <c r="D131" s="26" t="s">
        <v>32</v>
      </c>
      <c r="E131" s="27" t="s">
        <v>41</v>
      </c>
      <c r="F131" s="28">
        <v>25</v>
      </c>
      <c r="G131" s="28">
        <v>1.65</v>
      </c>
      <c r="H131" s="28">
        <v>0.27500000000000002</v>
      </c>
      <c r="I131" s="28">
        <v>10.25</v>
      </c>
      <c r="J131" s="28">
        <v>50</v>
      </c>
      <c r="K131" s="29"/>
      <c r="L131" s="28"/>
    </row>
    <row r="132" spans="1:12" ht="13.8" x14ac:dyDescent="0.25">
      <c r="A132" s="48"/>
      <c r="B132" s="25"/>
      <c r="C132" s="31"/>
      <c r="D132" s="32"/>
      <c r="E132" s="27"/>
      <c r="F132" s="28"/>
      <c r="G132" s="28"/>
      <c r="H132" s="28"/>
      <c r="I132" s="28"/>
      <c r="J132" s="28"/>
      <c r="K132" s="29"/>
      <c r="L132" s="28"/>
    </row>
    <row r="133" spans="1:12" ht="13.8" x14ac:dyDescent="0.25">
      <c r="A133" s="48"/>
      <c r="B133" s="25"/>
      <c r="C133" s="31"/>
      <c r="D133" s="32"/>
      <c r="E133" s="27"/>
      <c r="F133" s="28"/>
      <c r="G133" s="28"/>
      <c r="H133" s="28"/>
      <c r="I133" s="28"/>
      <c r="J133" s="28"/>
      <c r="K133" s="29"/>
      <c r="L133" s="28"/>
    </row>
    <row r="134" spans="1:12" ht="13.8" x14ac:dyDescent="0.25">
      <c r="A134" s="49"/>
      <c r="B134" s="34"/>
      <c r="C134" s="35"/>
      <c r="D134" s="36" t="s">
        <v>33</v>
      </c>
      <c r="E134" s="37"/>
      <c r="F134" s="38">
        <f>SUM(F125:F133)</f>
        <v>745</v>
      </c>
      <c r="G134" s="38">
        <f t="shared" ref="G134:J134" si="49">SUM(G125:G133)</f>
        <v>26.919999999999998</v>
      </c>
      <c r="H134" s="38">
        <f t="shared" si="49"/>
        <v>28.939999999999998</v>
      </c>
      <c r="I134" s="38">
        <f t="shared" si="49"/>
        <v>108.60000000000001</v>
      </c>
      <c r="J134" s="38">
        <f t="shared" si="49"/>
        <v>800.05000000000007</v>
      </c>
      <c r="K134" s="39"/>
      <c r="L134" s="38">
        <v>103.61</v>
      </c>
    </row>
    <row r="135" spans="1:12" ht="13.8" x14ac:dyDescent="0.25">
      <c r="A135" s="50">
        <f>A117</f>
        <v>2</v>
      </c>
      <c r="B135" s="50">
        <f>B117</f>
        <v>7</v>
      </c>
      <c r="C135" s="76" t="s">
        <v>4</v>
      </c>
      <c r="D135" s="77"/>
      <c r="E135" s="46"/>
      <c r="F135" s="47">
        <f>F124+F134</f>
        <v>1345</v>
      </c>
      <c r="G135" s="47">
        <f t="shared" ref="G135" si="50">G124+G134</f>
        <v>48.905000000000001</v>
      </c>
      <c r="H135" s="47">
        <f t="shared" ref="H135" si="51">H124+H134</f>
        <v>57.12</v>
      </c>
      <c r="I135" s="47">
        <f t="shared" ref="I135" si="52">I124+I134</f>
        <v>199.90300000000002</v>
      </c>
      <c r="J135" s="47">
        <f t="shared" ref="J135:L135" si="53">J124+J134</f>
        <v>1480.25</v>
      </c>
      <c r="K135" s="47"/>
      <c r="L135" s="47">
        <f t="shared" si="53"/>
        <v>207.22</v>
      </c>
    </row>
    <row r="136" spans="1:12" ht="14.4" thickBot="1" x14ac:dyDescent="0.3">
      <c r="A136" s="18">
        <v>2</v>
      </c>
      <c r="B136" s="19">
        <v>8</v>
      </c>
      <c r="C136" s="20" t="s">
        <v>20</v>
      </c>
      <c r="D136" s="51" t="s">
        <v>21</v>
      </c>
      <c r="E136" s="21" t="s">
        <v>64</v>
      </c>
      <c r="F136" s="22">
        <v>240</v>
      </c>
      <c r="G136" s="22">
        <v>14.86</v>
      </c>
      <c r="H136" s="22">
        <v>16.21</v>
      </c>
      <c r="I136" s="22">
        <v>51.55</v>
      </c>
      <c r="J136" s="22">
        <v>365.33</v>
      </c>
      <c r="K136" s="23" t="s">
        <v>65</v>
      </c>
      <c r="L136" s="22"/>
    </row>
    <row r="137" spans="1:12" ht="14.4" thickBot="1" x14ac:dyDescent="0.3">
      <c r="A137" s="24"/>
      <c r="B137" s="25"/>
      <c r="C137" s="20" t="s">
        <v>20</v>
      </c>
      <c r="D137" s="32"/>
      <c r="E137" s="27"/>
      <c r="F137" s="28"/>
      <c r="G137" s="28"/>
      <c r="H137" s="28"/>
      <c r="I137" s="28"/>
      <c r="J137" s="28"/>
      <c r="K137" s="29"/>
      <c r="L137" s="28"/>
    </row>
    <row r="138" spans="1:12" ht="14.4" thickBot="1" x14ac:dyDescent="0.3">
      <c r="A138" s="24"/>
      <c r="B138" s="25"/>
      <c r="C138" s="20" t="s">
        <v>20</v>
      </c>
      <c r="D138" s="26" t="s">
        <v>30</v>
      </c>
      <c r="E138" s="27" t="s">
        <v>73</v>
      </c>
      <c r="F138" s="28">
        <v>200</v>
      </c>
      <c r="G138" s="28">
        <v>1</v>
      </c>
      <c r="H138" s="28">
        <v>0</v>
      </c>
      <c r="I138" s="28">
        <v>36.4</v>
      </c>
      <c r="J138" s="28">
        <v>144</v>
      </c>
      <c r="K138" s="29">
        <v>707</v>
      </c>
      <c r="L138" s="28"/>
    </row>
    <row r="139" spans="1:12" ht="15.75" customHeight="1" thickBot="1" x14ac:dyDescent="0.3">
      <c r="A139" s="24"/>
      <c r="B139" s="25"/>
      <c r="C139" s="20" t="s">
        <v>20</v>
      </c>
      <c r="D139" s="26" t="s">
        <v>31</v>
      </c>
      <c r="E139" s="27" t="s">
        <v>41</v>
      </c>
      <c r="F139" s="28">
        <v>25</v>
      </c>
      <c r="G139" s="28">
        <v>1.65</v>
      </c>
      <c r="H139" s="28">
        <v>0.27500000000000002</v>
      </c>
      <c r="I139" s="28">
        <v>10.25</v>
      </c>
      <c r="J139" s="28">
        <v>50</v>
      </c>
      <c r="K139" s="29"/>
      <c r="L139" s="53"/>
    </row>
    <row r="140" spans="1:12" ht="28.2" thickBot="1" x14ac:dyDescent="0.3">
      <c r="A140" s="24"/>
      <c r="B140" s="25"/>
      <c r="C140" s="20" t="s">
        <v>20</v>
      </c>
      <c r="D140" s="66" t="s">
        <v>57</v>
      </c>
      <c r="E140" s="27" t="s">
        <v>61</v>
      </c>
      <c r="F140" s="28">
        <v>30</v>
      </c>
      <c r="G140" s="28">
        <v>0.7</v>
      </c>
      <c r="H140" s="28">
        <v>6.1</v>
      </c>
      <c r="I140" s="28">
        <v>15.5</v>
      </c>
      <c r="J140" s="28">
        <v>124.5</v>
      </c>
      <c r="K140" s="29"/>
      <c r="L140" s="28"/>
    </row>
    <row r="141" spans="1:12" ht="16.2" customHeight="1" thickBot="1" x14ac:dyDescent="0.3">
      <c r="A141" s="24"/>
      <c r="B141" s="25"/>
      <c r="C141" s="20" t="s">
        <v>20</v>
      </c>
      <c r="D141" s="26" t="s">
        <v>32</v>
      </c>
      <c r="E141" s="52"/>
      <c r="F141" s="53"/>
      <c r="G141" s="53"/>
      <c r="H141" s="53"/>
      <c r="I141" s="53"/>
      <c r="J141" s="53"/>
      <c r="K141" s="54"/>
      <c r="L141" s="53"/>
    </row>
    <row r="142" spans="1:12" ht="13.8" x14ac:dyDescent="0.25">
      <c r="A142" s="24"/>
      <c r="B142" s="25"/>
      <c r="C142" s="20" t="s">
        <v>20</v>
      </c>
      <c r="D142" s="26" t="s">
        <v>26</v>
      </c>
      <c r="E142" s="27" t="s">
        <v>62</v>
      </c>
      <c r="F142" s="28">
        <v>30</v>
      </c>
      <c r="G142" s="28">
        <v>0.25</v>
      </c>
      <c r="H142" s="28">
        <v>1.65</v>
      </c>
      <c r="I142" s="28">
        <v>0.75</v>
      </c>
      <c r="J142" s="28">
        <v>4</v>
      </c>
      <c r="K142" s="29"/>
      <c r="L142" s="28"/>
    </row>
    <row r="143" spans="1:12" ht="13.8" x14ac:dyDescent="0.25">
      <c r="A143" s="33"/>
      <c r="B143" s="34"/>
      <c r="C143" s="35"/>
      <c r="D143" s="36" t="s">
        <v>33</v>
      </c>
      <c r="E143" s="37"/>
      <c r="F143" s="38">
        <f>SUM(F136:F142)</f>
        <v>525</v>
      </c>
      <c r="G143" s="38">
        <f>SUM(G136:G142)</f>
        <v>18.459999999999997</v>
      </c>
      <c r="H143" s="38">
        <f>SUM(H136:H142)</f>
        <v>24.234999999999999</v>
      </c>
      <c r="I143" s="38">
        <f>SUM(I136:I142)</f>
        <v>114.44999999999999</v>
      </c>
      <c r="J143" s="38">
        <f>SUM(J136:J142)</f>
        <v>687.82999999999993</v>
      </c>
      <c r="K143" s="39"/>
      <c r="L143" s="38">
        <v>103.61</v>
      </c>
    </row>
    <row r="144" spans="1:12" ht="14.4" thickBot="1" x14ac:dyDescent="0.3">
      <c r="A144" s="40">
        <f>A136</f>
        <v>2</v>
      </c>
      <c r="B144" s="41">
        <f>B136</f>
        <v>8</v>
      </c>
      <c r="C144" s="58" t="s">
        <v>25</v>
      </c>
      <c r="D144" s="26" t="s">
        <v>26</v>
      </c>
      <c r="E144" s="27" t="s">
        <v>42</v>
      </c>
      <c r="F144" s="28">
        <v>60</v>
      </c>
      <c r="G144" s="28">
        <v>9.44</v>
      </c>
      <c r="H144" s="28">
        <v>8.93</v>
      </c>
      <c r="I144" s="28">
        <v>25.91</v>
      </c>
      <c r="J144" s="28">
        <v>190.1</v>
      </c>
      <c r="K144" s="29" t="s">
        <v>104</v>
      </c>
      <c r="L144" s="28"/>
    </row>
    <row r="145" spans="1:12" ht="14.4" thickBot="1" x14ac:dyDescent="0.3">
      <c r="A145" s="24"/>
      <c r="B145" s="25"/>
      <c r="C145" s="59" t="s">
        <v>25</v>
      </c>
      <c r="D145" s="26" t="s">
        <v>27</v>
      </c>
      <c r="E145" s="72" t="s">
        <v>102</v>
      </c>
      <c r="F145" s="28">
        <v>210</v>
      </c>
      <c r="G145" s="28">
        <v>4.08</v>
      </c>
      <c r="H145" s="28">
        <v>4.4400000000000004</v>
      </c>
      <c r="I145" s="28">
        <v>16.12</v>
      </c>
      <c r="J145" s="28">
        <v>118.8</v>
      </c>
      <c r="K145" s="29">
        <v>132</v>
      </c>
      <c r="L145" s="28"/>
    </row>
    <row r="146" spans="1:12" ht="14.4" thickBot="1" x14ac:dyDescent="0.3">
      <c r="A146" s="24"/>
      <c r="B146" s="25"/>
      <c r="C146" s="59" t="s">
        <v>25</v>
      </c>
      <c r="D146" s="26" t="s">
        <v>28</v>
      </c>
      <c r="E146" s="27" t="s">
        <v>103</v>
      </c>
      <c r="F146" s="28">
        <v>90</v>
      </c>
      <c r="G146" s="28">
        <v>12.35</v>
      </c>
      <c r="H146" s="28">
        <v>8.86</v>
      </c>
      <c r="I146" s="28">
        <v>1.96</v>
      </c>
      <c r="J146" s="28">
        <v>140.32</v>
      </c>
      <c r="K146" s="29" t="s">
        <v>105</v>
      </c>
      <c r="L146" s="28"/>
    </row>
    <row r="147" spans="1:12" ht="14.4" thickBot="1" x14ac:dyDescent="0.3">
      <c r="A147" s="24"/>
      <c r="B147" s="25"/>
      <c r="C147" s="59" t="s">
        <v>25</v>
      </c>
      <c r="D147" s="26" t="s">
        <v>29</v>
      </c>
      <c r="E147" s="27" t="s">
        <v>85</v>
      </c>
      <c r="F147" s="28">
        <v>150</v>
      </c>
      <c r="G147" s="28">
        <v>5.25</v>
      </c>
      <c r="H147" s="28">
        <v>6.15</v>
      </c>
      <c r="I147" s="28">
        <v>35.25</v>
      </c>
      <c r="J147" s="28">
        <v>220.5</v>
      </c>
      <c r="K147" s="29">
        <v>516</v>
      </c>
      <c r="L147" s="28"/>
    </row>
    <row r="148" spans="1:12" ht="14.4" thickBot="1" x14ac:dyDescent="0.3">
      <c r="A148" s="24"/>
      <c r="B148" s="25"/>
      <c r="C148" s="59" t="s">
        <v>25</v>
      </c>
      <c r="D148" s="26" t="s">
        <v>22</v>
      </c>
      <c r="E148" s="27" t="s">
        <v>45</v>
      </c>
      <c r="F148" s="28">
        <v>200</v>
      </c>
      <c r="G148" s="28">
        <v>0.2</v>
      </c>
      <c r="H148" s="28">
        <v>0</v>
      </c>
      <c r="I148" s="28">
        <v>15</v>
      </c>
      <c r="J148" s="28">
        <v>58</v>
      </c>
      <c r="K148" s="29">
        <v>685</v>
      </c>
      <c r="L148" s="28"/>
    </row>
    <row r="149" spans="1:12" ht="14.4" thickBot="1" x14ac:dyDescent="0.3">
      <c r="A149" s="24"/>
      <c r="B149" s="25"/>
      <c r="C149" s="59" t="s">
        <v>25</v>
      </c>
      <c r="D149" s="26" t="s">
        <v>31</v>
      </c>
      <c r="E149" s="27"/>
      <c r="F149" s="28"/>
      <c r="G149" s="28"/>
      <c r="H149" s="28"/>
      <c r="I149" s="28"/>
      <c r="J149" s="28"/>
      <c r="K149" s="29"/>
      <c r="L149" s="28"/>
    </row>
    <row r="150" spans="1:12" ht="14.4" customHeight="1" thickBot="1" x14ac:dyDescent="0.3">
      <c r="A150" s="24"/>
      <c r="B150" s="25"/>
      <c r="C150" s="59" t="s">
        <v>25</v>
      </c>
      <c r="D150" s="26" t="s">
        <v>32</v>
      </c>
      <c r="E150" s="27" t="s">
        <v>41</v>
      </c>
      <c r="F150" s="28">
        <v>25</v>
      </c>
      <c r="G150" s="28">
        <v>1.65</v>
      </c>
      <c r="H150" s="28">
        <v>0.27500000000000002</v>
      </c>
      <c r="I150" s="28">
        <v>10.25</v>
      </c>
      <c r="J150" s="28">
        <v>50</v>
      </c>
      <c r="K150" s="29"/>
      <c r="L150" s="28"/>
    </row>
    <row r="151" spans="1:12" ht="14.4" thickBot="1" x14ac:dyDescent="0.3">
      <c r="A151" s="24"/>
      <c r="B151" s="25"/>
      <c r="C151" s="60"/>
      <c r="D151" s="30"/>
      <c r="E151" s="27"/>
      <c r="F151" s="28"/>
      <c r="G151" s="28"/>
      <c r="H151" s="28"/>
      <c r="I151" s="28"/>
      <c r="J151" s="28"/>
      <c r="K151" s="29"/>
      <c r="L151" s="28"/>
    </row>
    <row r="152" spans="1:12" ht="13.8" x14ac:dyDescent="0.25">
      <c r="A152" s="24"/>
      <c r="B152" s="25"/>
      <c r="C152" s="31"/>
      <c r="D152" s="32"/>
      <c r="E152" s="27"/>
      <c r="F152" s="28"/>
      <c r="G152" s="28"/>
      <c r="H152" s="28"/>
      <c r="I152" s="28"/>
      <c r="J152" s="28"/>
      <c r="K152" s="29"/>
      <c r="L152" s="28"/>
    </row>
    <row r="153" spans="1:12" ht="13.8" x14ac:dyDescent="0.25">
      <c r="A153" s="33"/>
      <c r="B153" s="34"/>
      <c r="C153" s="35"/>
      <c r="D153" s="36" t="s">
        <v>33</v>
      </c>
      <c r="E153" s="37"/>
      <c r="F153" s="38">
        <f>SUM(F144:F152)</f>
        <v>735</v>
      </c>
      <c r="G153" s="38">
        <f t="shared" ref="G153:J153" si="54">SUM(G144:G152)</f>
        <v>32.97</v>
      </c>
      <c r="H153" s="38">
        <f t="shared" si="54"/>
        <v>28.655000000000001</v>
      </c>
      <c r="I153" s="38">
        <f t="shared" si="54"/>
        <v>104.49000000000001</v>
      </c>
      <c r="J153" s="38">
        <f t="shared" si="54"/>
        <v>777.72</v>
      </c>
      <c r="K153" s="39"/>
      <c r="L153" s="38">
        <v>103.61</v>
      </c>
    </row>
    <row r="154" spans="1:12" ht="13.8" x14ac:dyDescent="0.25">
      <c r="A154" s="44">
        <f>A136</f>
        <v>2</v>
      </c>
      <c r="B154" s="45">
        <f>B136</f>
        <v>8</v>
      </c>
      <c r="C154" s="76" t="s">
        <v>4</v>
      </c>
      <c r="D154" s="77"/>
      <c r="E154" s="46"/>
      <c r="F154" s="47">
        <f>F143+F153</f>
        <v>1260</v>
      </c>
      <c r="G154" s="47">
        <f t="shared" ref="G154" si="55">G143+G153</f>
        <v>51.429999999999993</v>
      </c>
      <c r="H154" s="47">
        <f t="shared" ref="H154" si="56">H143+H153</f>
        <v>52.89</v>
      </c>
      <c r="I154" s="47">
        <f t="shared" ref="I154" si="57">I143+I153</f>
        <v>218.94</v>
      </c>
      <c r="J154" s="47">
        <f t="shared" ref="J154:L154" si="58">J143+J153</f>
        <v>1465.55</v>
      </c>
      <c r="K154" s="47"/>
      <c r="L154" s="47">
        <f t="shared" si="58"/>
        <v>207.22</v>
      </c>
    </row>
    <row r="155" spans="1:12" ht="27" thickBot="1" x14ac:dyDescent="0.3">
      <c r="A155" s="18">
        <v>2</v>
      </c>
      <c r="B155" s="19">
        <v>9</v>
      </c>
      <c r="C155" s="20" t="s">
        <v>20</v>
      </c>
      <c r="D155" s="20" t="s">
        <v>21</v>
      </c>
      <c r="E155" s="21" t="s">
        <v>75</v>
      </c>
      <c r="F155" s="22">
        <v>240</v>
      </c>
      <c r="G155" s="22">
        <v>19.170000000000002</v>
      </c>
      <c r="H155" s="22">
        <v>22.454999999999998</v>
      </c>
      <c r="I155" s="22">
        <v>35.450000000000003</v>
      </c>
      <c r="J155" s="22">
        <v>424.85</v>
      </c>
      <c r="K155" s="23" t="s">
        <v>76</v>
      </c>
      <c r="L155" s="22"/>
    </row>
    <row r="156" spans="1:12" ht="14.4" thickBot="1" x14ac:dyDescent="0.3">
      <c r="A156" s="24"/>
      <c r="B156" s="25"/>
      <c r="C156" s="20" t="s">
        <v>20</v>
      </c>
      <c r="D156" s="26" t="s">
        <v>30</v>
      </c>
      <c r="E156" s="27" t="s">
        <v>43</v>
      </c>
      <c r="F156" s="28">
        <v>200</v>
      </c>
      <c r="G156" s="28">
        <v>0.6</v>
      </c>
      <c r="H156" s="28">
        <v>0</v>
      </c>
      <c r="I156" s="28">
        <v>31.4</v>
      </c>
      <c r="J156" s="28">
        <v>124</v>
      </c>
      <c r="K156" s="29">
        <v>639</v>
      </c>
      <c r="L156" s="28"/>
    </row>
    <row r="157" spans="1:12" ht="14.4" thickBot="1" x14ac:dyDescent="0.3">
      <c r="A157" s="24"/>
      <c r="B157" s="25"/>
      <c r="C157" s="20" t="s">
        <v>20</v>
      </c>
      <c r="D157" s="26" t="s">
        <v>23</v>
      </c>
      <c r="E157" s="27" t="s">
        <v>44</v>
      </c>
      <c r="F157" s="28">
        <v>60</v>
      </c>
      <c r="G157" s="28">
        <v>4.3499999999999996</v>
      </c>
      <c r="H157" s="28">
        <v>1.41</v>
      </c>
      <c r="I157" s="28">
        <v>28.65</v>
      </c>
      <c r="J157" s="28">
        <v>145.80000000000001</v>
      </c>
      <c r="K157" s="29"/>
      <c r="L157" s="28"/>
    </row>
    <row r="158" spans="1:12" ht="14.4" thickBot="1" x14ac:dyDescent="0.3">
      <c r="A158" s="24"/>
      <c r="B158" s="25"/>
      <c r="C158" s="60" t="s">
        <v>20</v>
      </c>
      <c r="D158" s="26" t="s">
        <v>24</v>
      </c>
      <c r="E158" s="27"/>
      <c r="F158" s="28"/>
      <c r="G158" s="28"/>
      <c r="H158" s="28"/>
      <c r="I158" s="28"/>
      <c r="J158" s="28"/>
      <c r="K158" s="29"/>
      <c r="L158" s="28"/>
    </row>
    <row r="159" spans="1:12" ht="13.8" x14ac:dyDescent="0.25">
      <c r="A159" s="24"/>
      <c r="B159" s="25"/>
      <c r="C159" s="31"/>
      <c r="D159" s="32"/>
      <c r="E159" s="27"/>
      <c r="F159" s="28"/>
      <c r="G159" s="28"/>
      <c r="H159" s="28"/>
      <c r="I159" s="28"/>
      <c r="J159" s="28"/>
      <c r="K159" s="29"/>
      <c r="L159" s="28"/>
    </row>
    <row r="160" spans="1:12" ht="13.8" x14ac:dyDescent="0.25">
      <c r="A160" s="24"/>
      <c r="B160" s="25"/>
      <c r="C160" s="31"/>
      <c r="D160" s="32"/>
      <c r="E160" s="27"/>
      <c r="F160" s="28"/>
      <c r="G160" s="28"/>
      <c r="H160" s="28"/>
      <c r="I160" s="28"/>
      <c r="J160" s="28"/>
      <c r="K160" s="29"/>
      <c r="L160" s="28"/>
    </row>
    <row r="161" spans="1:12" ht="13.8" x14ac:dyDescent="0.25">
      <c r="A161" s="33"/>
      <c r="B161" s="34"/>
      <c r="C161" s="35"/>
      <c r="D161" s="36" t="s">
        <v>33</v>
      </c>
      <c r="E161" s="37"/>
      <c r="F161" s="38">
        <f>SUM(F155:F160)</f>
        <v>500</v>
      </c>
      <c r="G161" s="38">
        <f>SUM(G155:G160)</f>
        <v>24.120000000000005</v>
      </c>
      <c r="H161" s="38">
        <f>SUM(H155:H160)</f>
        <v>23.864999999999998</v>
      </c>
      <c r="I161" s="38">
        <f>SUM(I155:I160)</f>
        <v>95.5</v>
      </c>
      <c r="J161" s="38">
        <f>SUM(J155:J160)</f>
        <v>694.65000000000009</v>
      </c>
      <c r="K161" s="39"/>
      <c r="L161" s="38">
        <v>103.61</v>
      </c>
    </row>
    <row r="162" spans="1:12" ht="14.4" thickBot="1" x14ac:dyDescent="0.3">
      <c r="A162" s="40">
        <f>A155</f>
        <v>2</v>
      </c>
      <c r="B162" s="41">
        <f>B155</f>
        <v>9</v>
      </c>
      <c r="C162" s="58" t="s">
        <v>25</v>
      </c>
      <c r="D162" s="26" t="s">
        <v>26</v>
      </c>
      <c r="E162" s="27"/>
      <c r="F162" s="28"/>
      <c r="G162" s="28"/>
      <c r="H162" s="28"/>
      <c r="I162" s="28"/>
      <c r="J162" s="28"/>
      <c r="K162" s="29"/>
      <c r="L162" s="28"/>
    </row>
    <row r="163" spans="1:12" ht="14.4" thickBot="1" x14ac:dyDescent="0.3">
      <c r="A163" s="24"/>
      <c r="B163" s="25"/>
      <c r="C163" s="59" t="s">
        <v>25</v>
      </c>
      <c r="D163" s="26" t="s">
        <v>27</v>
      </c>
      <c r="E163" s="27" t="s">
        <v>94</v>
      </c>
      <c r="F163" s="28">
        <v>215</v>
      </c>
      <c r="G163" s="28">
        <v>5.75</v>
      </c>
      <c r="H163" s="28">
        <v>5.0999999999999996</v>
      </c>
      <c r="I163" s="28">
        <v>8.15</v>
      </c>
      <c r="J163" s="28">
        <v>95.6</v>
      </c>
      <c r="K163" s="29">
        <v>124</v>
      </c>
      <c r="L163" s="28"/>
    </row>
    <row r="164" spans="1:12" ht="14.4" thickBot="1" x14ac:dyDescent="0.3">
      <c r="A164" s="24"/>
      <c r="B164" s="25"/>
      <c r="C164" s="59" t="s">
        <v>25</v>
      </c>
      <c r="D164" s="26" t="s">
        <v>28</v>
      </c>
      <c r="E164" s="27" t="s">
        <v>54</v>
      </c>
      <c r="F164" s="28">
        <v>170</v>
      </c>
      <c r="G164" s="28">
        <v>17.100000000000001</v>
      </c>
      <c r="H164" s="28">
        <v>13.85</v>
      </c>
      <c r="I164" s="28">
        <v>34</v>
      </c>
      <c r="J164" s="28">
        <v>338.6</v>
      </c>
      <c r="K164" s="29">
        <v>366</v>
      </c>
      <c r="L164" s="28"/>
    </row>
    <row r="165" spans="1:12" ht="14.4" thickBot="1" x14ac:dyDescent="0.3">
      <c r="A165" s="24"/>
      <c r="B165" s="25"/>
      <c r="C165" s="59" t="s">
        <v>25</v>
      </c>
      <c r="D165" s="26" t="s">
        <v>29</v>
      </c>
      <c r="E165" s="27"/>
      <c r="F165" s="28"/>
      <c r="G165" s="28"/>
      <c r="H165" s="28"/>
      <c r="I165" s="28"/>
      <c r="J165" s="28"/>
      <c r="K165" s="29"/>
      <c r="L165" s="28"/>
    </row>
    <row r="166" spans="1:12" ht="14.4" thickBot="1" x14ac:dyDescent="0.3">
      <c r="A166" s="24"/>
      <c r="B166" s="25"/>
      <c r="C166" s="59" t="s">
        <v>25</v>
      </c>
      <c r="D166" s="26" t="s">
        <v>30</v>
      </c>
      <c r="E166" s="27" t="s">
        <v>47</v>
      </c>
      <c r="F166" s="28">
        <v>200</v>
      </c>
      <c r="G166" s="28">
        <v>0.4</v>
      </c>
      <c r="H166" s="28">
        <v>0</v>
      </c>
      <c r="I166" s="28">
        <v>33</v>
      </c>
      <c r="J166" s="28">
        <v>138</v>
      </c>
      <c r="K166" s="29">
        <v>634</v>
      </c>
      <c r="L166" s="28"/>
    </row>
    <row r="167" spans="1:12" ht="14.4" thickBot="1" x14ac:dyDescent="0.3">
      <c r="A167" s="24"/>
      <c r="B167" s="25"/>
      <c r="C167" s="59" t="s">
        <v>25</v>
      </c>
      <c r="D167" s="26" t="s">
        <v>31</v>
      </c>
      <c r="E167" s="27" t="s">
        <v>78</v>
      </c>
      <c r="F167" s="28">
        <v>35</v>
      </c>
      <c r="G167" s="28">
        <v>2.77</v>
      </c>
      <c r="H167" s="28">
        <v>1.26</v>
      </c>
      <c r="I167" s="28">
        <v>19.079999999999998</v>
      </c>
      <c r="J167" s="28">
        <v>100.1</v>
      </c>
      <c r="K167" s="29"/>
      <c r="L167" s="28"/>
    </row>
    <row r="168" spans="1:12" ht="14.4" thickBot="1" x14ac:dyDescent="0.3">
      <c r="A168" s="24"/>
      <c r="B168" s="25"/>
      <c r="C168" s="59" t="s">
        <v>25</v>
      </c>
      <c r="D168" s="26" t="s">
        <v>32</v>
      </c>
      <c r="E168" s="27" t="s">
        <v>41</v>
      </c>
      <c r="F168" s="28">
        <v>25</v>
      </c>
      <c r="G168" s="28">
        <v>1.65</v>
      </c>
      <c r="H168" s="28">
        <v>0.27500000000000002</v>
      </c>
      <c r="I168" s="28">
        <v>10.25</v>
      </c>
      <c r="J168" s="28">
        <v>50</v>
      </c>
      <c r="K168" s="29"/>
      <c r="L168" s="28"/>
    </row>
    <row r="169" spans="1:12" ht="14.4" thickBot="1" x14ac:dyDescent="0.3">
      <c r="A169" s="24"/>
      <c r="B169" s="25"/>
      <c r="C169" s="59" t="s">
        <v>25</v>
      </c>
      <c r="D169" s="30" t="s">
        <v>24</v>
      </c>
      <c r="E169" s="27" t="s">
        <v>56</v>
      </c>
      <c r="F169" s="28">
        <v>160</v>
      </c>
      <c r="G169" s="28">
        <v>0.8</v>
      </c>
      <c r="H169" s="28">
        <v>0.6</v>
      </c>
      <c r="I169" s="28">
        <v>10.8</v>
      </c>
      <c r="J169" s="28">
        <v>67.599999999999994</v>
      </c>
      <c r="K169" s="29"/>
      <c r="L169" s="28"/>
    </row>
    <row r="170" spans="1:12" ht="13.8" x14ac:dyDescent="0.25">
      <c r="A170" s="24"/>
      <c r="B170" s="25"/>
      <c r="C170" s="31"/>
      <c r="D170" s="32"/>
      <c r="E170" s="27"/>
      <c r="F170" s="28"/>
      <c r="G170" s="28"/>
      <c r="H170" s="28"/>
      <c r="I170" s="28"/>
      <c r="J170" s="28"/>
      <c r="K170" s="29"/>
      <c r="L170" s="28"/>
    </row>
    <row r="171" spans="1:12" ht="13.8" x14ac:dyDescent="0.25">
      <c r="A171" s="33"/>
      <c r="B171" s="34"/>
      <c r="C171" s="35"/>
      <c r="D171" s="36" t="s">
        <v>33</v>
      </c>
      <c r="E171" s="37"/>
      <c r="F171" s="38">
        <f>SUM(F162:F170)</f>
        <v>805</v>
      </c>
      <c r="G171" s="38">
        <f t="shared" ref="G171:J171" si="59">SUM(G162:G170)</f>
        <v>28.47</v>
      </c>
      <c r="H171" s="38">
        <f t="shared" si="59"/>
        <v>21.085000000000001</v>
      </c>
      <c r="I171" s="38">
        <f t="shared" si="59"/>
        <v>115.28</v>
      </c>
      <c r="J171" s="38">
        <f t="shared" si="59"/>
        <v>789.90000000000009</v>
      </c>
      <c r="K171" s="39"/>
      <c r="L171" s="38">
        <v>103.61</v>
      </c>
    </row>
    <row r="172" spans="1:12" ht="13.8" x14ac:dyDescent="0.25">
      <c r="A172" s="44">
        <f>A155</f>
        <v>2</v>
      </c>
      <c r="B172" s="45">
        <f>B155</f>
        <v>9</v>
      </c>
      <c r="C172" s="76" t="s">
        <v>4</v>
      </c>
      <c r="D172" s="77"/>
      <c r="E172" s="46"/>
      <c r="F172" s="47">
        <f>F161+F171</f>
        <v>1305</v>
      </c>
      <c r="G172" s="47">
        <f t="shared" ref="G172" si="60">G161+G171</f>
        <v>52.59</v>
      </c>
      <c r="H172" s="47">
        <f t="shared" ref="H172" si="61">H161+H171</f>
        <v>44.95</v>
      </c>
      <c r="I172" s="47">
        <f t="shared" ref="I172" si="62">I161+I171</f>
        <v>210.78</v>
      </c>
      <c r="J172" s="47">
        <f t="shared" ref="J172:L172" si="63">J161+J171</f>
        <v>1484.5500000000002</v>
      </c>
      <c r="K172" s="47"/>
      <c r="L172" s="47">
        <f t="shared" si="63"/>
        <v>207.22</v>
      </c>
    </row>
    <row r="173" spans="1:12" ht="14.4" thickBot="1" x14ac:dyDescent="0.3">
      <c r="A173" s="18">
        <v>2</v>
      </c>
      <c r="B173" s="19">
        <v>10</v>
      </c>
      <c r="C173" s="20" t="s">
        <v>20</v>
      </c>
      <c r="D173" s="20" t="s">
        <v>21</v>
      </c>
      <c r="E173" s="21" t="s">
        <v>77</v>
      </c>
      <c r="F173" s="22">
        <v>240</v>
      </c>
      <c r="G173" s="22">
        <v>15.75</v>
      </c>
      <c r="H173" s="22">
        <v>12.65</v>
      </c>
      <c r="I173" s="22">
        <v>37.21</v>
      </c>
      <c r="J173" s="22">
        <v>331.7</v>
      </c>
      <c r="K173" s="23">
        <v>437.51600000000002</v>
      </c>
      <c r="L173" s="22"/>
    </row>
    <row r="174" spans="1:12" ht="14.4" thickBot="1" x14ac:dyDescent="0.3">
      <c r="A174" s="24"/>
      <c r="B174" s="25"/>
      <c r="C174" s="20" t="s">
        <v>20</v>
      </c>
      <c r="D174" s="26" t="s">
        <v>30</v>
      </c>
      <c r="E174" s="27" t="s">
        <v>46</v>
      </c>
      <c r="F174" s="28">
        <v>200</v>
      </c>
      <c r="G174" s="28">
        <v>0</v>
      </c>
      <c r="H174" s="28">
        <v>0</v>
      </c>
      <c r="I174" s="28">
        <v>30.6</v>
      </c>
      <c r="J174" s="28">
        <v>118</v>
      </c>
      <c r="K174" s="29">
        <v>648</v>
      </c>
      <c r="L174" s="28"/>
    </row>
    <row r="175" spans="1:12" ht="14.4" thickBot="1" x14ac:dyDescent="0.3">
      <c r="A175" s="24"/>
      <c r="B175" s="25"/>
      <c r="C175" s="20" t="s">
        <v>20</v>
      </c>
      <c r="D175" s="26" t="s">
        <v>23</v>
      </c>
      <c r="E175" s="27" t="s">
        <v>44</v>
      </c>
      <c r="F175" s="28">
        <v>60</v>
      </c>
      <c r="G175" s="28">
        <v>4.3499999999999996</v>
      </c>
      <c r="H175" s="28">
        <v>1.41</v>
      </c>
      <c r="I175" s="28">
        <v>28.65</v>
      </c>
      <c r="J175" s="28">
        <v>145.80000000000001</v>
      </c>
      <c r="K175" s="29"/>
      <c r="L175" s="28"/>
    </row>
    <row r="176" spans="1:12" ht="14.4" thickBot="1" x14ac:dyDescent="0.3">
      <c r="A176" s="24"/>
      <c r="B176" s="25"/>
      <c r="C176" s="60" t="s">
        <v>20</v>
      </c>
      <c r="D176" s="26" t="s">
        <v>26</v>
      </c>
      <c r="E176" s="27"/>
      <c r="F176" s="28"/>
      <c r="G176" s="28"/>
      <c r="H176" s="28"/>
      <c r="I176" s="28"/>
      <c r="J176" s="28"/>
      <c r="K176" s="29"/>
      <c r="L176" s="28"/>
    </row>
    <row r="177" spans="1:12" ht="29.4" thickBot="1" x14ac:dyDescent="0.35">
      <c r="A177" s="24"/>
      <c r="B177" s="25"/>
      <c r="C177" s="60" t="s">
        <v>20</v>
      </c>
      <c r="D177" s="64" t="s">
        <v>57</v>
      </c>
      <c r="E177" s="27"/>
      <c r="F177" s="28"/>
      <c r="G177" s="28"/>
      <c r="H177" s="28"/>
      <c r="I177" s="28"/>
      <c r="J177" s="28"/>
      <c r="K177" s="29"/>
      <c r="L177" s="28"/>
    </row>
    <row r="178" spans="1:12" ht="13.8" x14ac:dyDescent="0.25">
      <c r="A178" s="24"/>
      <c r="B178" s="25"/>
      <c r="C178" s="31"/>
      <c r="D178" s="32"/>
      <c r="E178" s="27"/>
      <c r="F178" s="28"/>
      <c r="G178" s="28"/>
      <c r="H178" s="28"/>
      <c r="I178" s="28"/>
      <c r="J178" s="28"/>
      <c r="K178" s="29"/>
      <c r="L178" s="28"/>
    </row>
    <row r="179" spans="1:12" ht="15.75" customHeight="1" x14ac:dyDescent="0.25">
      <c r="A179" s="33"/>
      <c r="B179" s="34"/>
      <c r="C179" s="35"/>
      <c r="D179" s="36" t="s">
        <v>33</v>
      </c>
      <c r="E179" s="37"/>
      <c r="F179" s="38">
        <f>SUM(F173:F178)</f>
        <v>500</v>
      </c>
      <c r="G179" s="38">
        <f>SUM(G173:G178)</f>
        <v>20.100000000000001</v>
      </c>
      <c r="H179" s="38">
        <f>SUM(H173:H178)</f>
        <v>14.06</v>
      </c>
      <c r="I179" s="38">
        <f>SUM(I173:I178)</f>
        <v>96.460000000000008</v>
      </c>
      <c r="J179" s="38">
        <f>SUM(J173:J178)</f>
        <v>595.5</v>
      </c>
      <c r="K179" s="39"/>
      <c r="L179" s="38">
        <v>103.61</v>
      </c>
    </row>
    <row r="180" spans="1:12" ht="14.4" thickBot="1" x14ac:dyDescent="0.3">
      <c r="A180" s="40">
        <f>A173</f>
        <v>2</v>
      </c>
      <c r="B180" s="41">
        <f>B173</f>
        <v>10</v>
      </c>
      <c r="C180" s="58" t="s">
        <v>25</v>
      </c>
      <c r="D180" s="26" t="s">
        <v>26</v>
      </c>
      <c r="E180" s="27" t="s">
        <v>49</v>
      </c>
      <c r="F180" s="28">
        <v>60</v>
      </c>
      <c r="G180" s="28">
        <v>0.42</v>
      </c>
      <c r="H180" s="28">
        <v>0.06</v>
      </c>
      <c r="I180" s="28">
        <v>1.2</v>
      </c>
      <c r="J180" s="28">
        <v>6.6</v>
      </c>
      <c r="K180" s="29"/>
      <c r="L180" s="28"/>
    </row>
    <row r="181" spans="1:12" ht="14.4" thickBot="1" x14ac:dyDescent="0.3">
      <c r="A181" s="24"/>
      <c r="B181" s="25"/>
      <c r="C181" s="59" t="s">
        <v>25</v>
      </c>
      <c r="D181" s="26" t="s">
        <v>27</v>
      </c>
      <c r="E181" s="27" t="s">
        <v>106</v>
      </c>
      <c r="F181" s="28">
        <v>220</v>
      </c>
      <c r="G181" s="28">
        <v>7.44</v>
      </c>
      <c r="H181" s="28">
        <v>3.83</v>
      </c>
      <c r="I181" s="28">
        <v>16.399999999999999</v>
      </c>
      <c r="J181" s="28">
        <v>131.09</v>
      </c>
      <c r="K181" s="29">
        <v>140</v>
      </c>
      <c r="L181" s="28"/>
    </row>
    <row r="182" spans="1:12" ht="14.4" thickBot="1" x14ac:dyDescent="0.3">
      <c r="A182" s="24"/>
      <c r="B182" s="25"/>
      <c r="C182" s="59" t="s">
        <v>25</v>
      </c>
      <c r="D182" s="26" t="s">
        <v>28</v>
      </c>
      <c r="E182" s="27" t="s">
        <v>107</v>
      </c>
      <c r="F182" s="28">
        <v>205</v>
      </c>
      <c r="G182" s="28">
        <v>12.802</v>
      </c>
      <c r="H182" s="28">
        <v>20.292999999999999</v>
      </c>
      <c r="I182" s="28">
        <v>21.98</v>
      </c>
      <c r="J182" s="28">
        <v>333.185</v>
      </c>
      <c r="K182" s="29">
        <v>436</v>
      </c>
      <c r="L182" s="28"/>
    </row>
    <row r="183" spans="1:12" ht="14.4" thickBot="1" x14ac:dyDescent="0.3">
      <c r="A183" s="24"/>
      <c r="B183" s="25"/>
      <c r="C183" s="59" t="s">
        <v>25</v>
      </c>
      <c r="D183" s="26" t="s">
        <v>29</v>
      </c>
      <c r="E183" s="27"/>
      <c r="F183" s="28"/>
      <c r="G183" s="28"/>
      <c r="H183" s="28"/>
      <c r="I183" s="28"/>
      <c r="J183" s="28"/>
      <c r="K183" s="29"/>
      <c r="L183" s="28"/>
    </row>
    <row r="184" spans="1:12" ht="14.4" thickBot="1" x14ac:dyDescent="0.3">
      <c r="A184" s="24"/>
      <c r="B184" s="25"/>
      <c r="C184" s="59" t="s">
        <v>25</v>
      </c>
      <c r="D184" s="26" t="s">
        <v>22</v>
      </c>
      <c r="E184" s="27" t="s">
        <v>73</v>
      </c>
      <c r="F184" s="28">
        <v>200</v>
      </c>
      <c r="G184" s="28">
        <v>1</v>
      </c>
      <c r="H184" s="28">
        <v>0</v>
      </c>
      <c r="I184" s="28">
        <v>36.4</v>
      </c>
      <c r="J184" s="28">
        <v>144</v>
      </c>
      <c r="K184" s="29">
        <v>707</v>
      </c>
      <c r="L184" s="28"/>
    </row>
    <row r="185" spans="1:12" ht="14.4" thickBot="1" x14ac:dyDescent="0.3">
      <c r="A185" s="24"/>
      <c r="B185" s="25"/>
      <c r="C185" s="59" t="s">
        <v>25</v>
      </c>
      <c r="D185" s="26" t="s">
        <v>31</v>
      </c>
      <c r="E185" s="27" t="s">
        <v>78</v>
      </c>
      <c r="F185" s="28">
        <v>35</v>
      </c>
      <c r="G185" s="28">
        <v>2.77</v>
      </c>
      <c r="H185" s="28">
        <v>1.26</v>
      </c>
      <c r="I185" s="28">
        <v>19.079999999999998</v>
      </c>
      <c r="J185" s="28">
        <v>100.1</v>
      </c>
      <c r="K185" s="29"/>
      <c r="L185" s="28"/>
    </row>
    <row r="186" spans="1:12" ht="14.4" thickBot="1" x14ac:dyDescent="0.3">
      <c r="A186" s="24"/>
      <c r="B186" s="25"/>
      <c r="C186" s="59" t="s">
        <v>25</v>
      </c>
      <c r="D186" s="26" t="s">
        <v>32</v>
      </c>
      <c r="E186" s="27" t="s">
        <v>41</v>
      </c>
      <c r="F186" s="28">
        <v>25</v>
      </c>
      <c r="G186" s="28">
        <v>1.65</v>
      </c>
      <c r="H186" s="28">
        <v>0.27500000000000002</v>
      </c>
      <c r="I186" s="28">
        <v>10.25</v>
      </c>
      <c r="J186" s="28">
        <v>50</v>
      </c>
      <c r="K186" s="29"/>
      <c r="L186" s="28"/>
    </row>
    <row r="187" spans="1:12" ht="29.4" thickBot="1" x14ac:dyDescent="0.35">
      <c r="A187" s="24"/>
      <c r="B187" s="25"/>
      <c r="C187" s="60" t="s">
        <v>25</v>
      </c>
      <c r="D187" s="65" t="s">
        <v>58</v>
      </c>
      <c r="E187" s="27"/>
      <c r="F187" s="28"/>
      <c r="G187" s="28"/>
      <c r="H187" s="28"/>
      <c r="I187" s="28"/>
      <c r="J187" s="28"/>
      <c r="K187" s="29"/>
      <c r="L187" s="28"/>
    </row>
    <row r="188" spans="1:12" ht="13.8" x14ac:dyDescent="0.25">
      <c r="A188" s="24"/>
      <c r="B188" s="25"/>
      <c r="C188" s="31"/>
      <c r="D188" s="32"/>
      <c r="E188" s="27"/>
      <c r="F188" s="28"/>
      <c r="G188" s="28"/>
      <c r="H188" s="28"/>
      <c r="I188" s="28"/>
      <c r="J188" s="28"/>
      <c r="K188" s="29"/>
      <c r="L188" s="28"/>
    </row>
    <row r="189" spans="1:12" ht="13.8" x14ac:dyDescent="0.25">
      <c r="A189" s="33"/>
      <c r="B189" s="34"/>
      <c r="C189" s="35"/>
      <c r="D189" s="36" t="s">
        <v>33</v>
      </c>
      <c r="E189" s="37"/>
      <c r="F189" s="38">
        <f>SUM(F180:F188)</f>
        <v>745</v>
      </c>
      <c r="G189" s="38">
        <f t="shared" ref="G189:J189" si="64">SUM(G180:G188)</f>
        <v>26.081999999999997</v>
      </c>
      <c r="H189" s="38">
        <f t="shared" si="64"/>
        <v>25.718</v>
      </c>
      <c r="I189" s="38">
        <f t="shared" si="64"/>
        <v>105.30999999999999</v>
      </c>
      <c r="J189" s="38">
        <f t="shared" si="64"/>
        <v>764.97500000000002</v>
      </c>
      <c r="K189" s="39"/>
      <c r="L189" s="38">
        <v>103.61</v>
      </c>
    </row>
    <row r="190" spans="1:12" ht="13.8" x14ac:dyDescent="0.25">
      <c r="A190" s="44">
        <f>A173</f>
        <v>2</v>
      </c>
      <c r="B190" s="45">
        <f>B173</f>
        <v>10</v>
      </c>
      <c r="C190" s="76" t="s">
        <v>4</v>
      </c>
      <c r="D190" s="77"/>
      <c r="E190" s="46"/>
      <c r="F190" s="47">
        <f>F179+F189</f>
        <v>1245</v>
      </c>
      <c r="G190" s="47">
        <f t="shared" ref="G190" si="65">G179+G189</f>
        <v>46.182000000000002</v>
      </c>
      <c r="H190" s="47">
        <f t="shared" ref="H190" si="66">H179+H189</f>
        <v>39.777999999999999</v>
      </c>
      <c r="I190" s="47">
        <f t="shared" ref="I190" si="67">I179+I189</f>
        <v>201.76999999999998</v>
      </c>
      <c r="J190" s="47">
        <f t="shared" ref="J190:L190" si="68">J179+J189</f>
        <v>1360.4749999999999</v>
      </c>
      <c r="K190" s="47"/>
      <c r="L190" s="47">
        <f t="shared" si="68"/>
        <v>207.22</v>
      </c>
    </row>
    <row r="191" spans="1:12" x14ac:dyDescent="0.25">
      <c r="A191" s="55"/>
      <c r="B191" s="56"/>
      <c r="C191" s="78" t="s">
        <v>5</v>
      </c>
      <c r="D191" s="78"/>
      <c r="E191" s="78"/>
      <c r="F191" s="57">
        <f>(F23+F41+F60+F78+F97+F116+F135+F154+F172+F190)/(IF(F23=0,0,1)+IF(F41=0,0,1)+IF(F60=0,0,1)+IF(F78=0,0,1)+IF(F97=0,0,1)+IF(F116=0,0,1)+IF(F135=0,0,1)+IF(F154=0,0,1)+IF(F172=0,0,1)+IF(F190=0,0,1))</f>
        <v>1299.5</v>
      </c>
      <c r="G191" s="57">
        <f>(G23+G41+G60+G78+G97+G116+G135+G154+G172+G190)/(IF(G23=0,0,1)+IF(G41=0,0,1)+IF(G60=0,0,1)+IF(G78=0,0,1)+IF(G97=0,0,1)+IF(G116=0,0,1)+IF(G135=0,0,1)+IF(G154=0,0,1)+IF(G172=0,0,1)+IF(G190=0,0,1))</f>
        <v>50.279099999999993</v>
      </c>
      <c r="H191" s="57">
        <f>(H23+H41+H60+H78+H97+H116+H135+H154+H172+H190)/(IF(H23=0,0,1)+IF(H41=0,0,1)+IF(H60=0,0,1)+IF(H78=0,0,1)+IF(H97=0,0,1)+IF(H116=0,0,1)+IF(H135=0,0,1)+IF(H154=0,0,1)+IF(H172=0,0,1)+IF(H190=0,0,1))</f>
        <v>50.318100000000001</v>
      </c>
      <c r="I191" s="57">
        <f>(I23+I41+I60+I78+I97+I116+I135+I154+I172+I190)/(IF(I23=0,0,1)+IF(I41=0,0,1)+IF(I60=0,0,1)+IF(I78=0,0,1)+IF(I97=0,0,1)+IF(I116=0,0,1)+IF(I135=0,0,1)+IF(I154=0,0,1)+IF(I172=0,0,1)+IF(I190=0,0,1))</f>
        <v>214.36260000000001</v>
      </c>
      <c r="J191" s="57">
        <f>(J23+J41+J60+J78+J97+J116+J135+J154+J172+J190)/(IF(J23=0,0,1)+IF(J41=0,0,1)+IF(J60=0,0,1)+IF(J78=0,0,1)+IF(J97=0,0,1)+IF(J116=0,0,1)+IF(J135=0,0,1)+IF(J154=0,0,1)+IF(J172=0,0,1)+IF(J190=0,0,1))</f>
        <v>1501.6704</v>
      </c>
      <c r="K191" s="57"/>
      <c r="L191" s="57">
        <f>(L23+L41+L60+L78+L97+L116+L135+L154+L172+L190)/(IF(L23=0,0,1)+IF(L41=0,0,1)+IF(L60=0,0,1)+IF(L78=0,0,1)+IF(L97=0,0,1)+IF(L116=0,0,1)+IF(L135=0,0,1)+IF(L154=0,0,1)+IF(L172=0,0,1)+IF(L190=0,0,1))</f>
        <v>207.21999999999997</v>
      </c>
    </row>
  </sheetData>
  <sheetProtection formatCells="0" formatColumns="0" formatRows="0" insertColumns="0" insertRows="0" insertHyperlinks="0" deleteColumns="0" deleteRows="0"/>
  <mergeCells count="14">
    <mergeCell ref="C78:D78"/>
    <mergeCell ref="C97:D97"/>
    <mergeCell ref="C23:D23"/>
    <mergeCell ref="C191:E191"/>
    <mergeCell ref="C190:D190"/>
    <mergeCell ref="C116:D116"/>
    <mergeCell ref="C135:D135"/>
    <mergeCell ref="C154:D154"/>
    <mergeCell ref="C172:D172"/>
    <mergeCell ref="C1:E1"/>
    <mergeCell ref="H1:K1"/>
    <mergeCell ref="H2:K2"/>
    <mergeCell ref="C41:D41"/>
    <mergeCell ref="C60:D60"/>
  </mergeCells>
  <pageMargins left="0.7" right="0.7" top="0.75" bottom="0.75" header="0.3" footer="0.3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2025-08-27T12:36:11Z</cp:lastPrinted>
  <dcterms:created xsi:type="dcterms:W3CDTF">2022-05-16T14:23:56Z</dcterms:created>
  <dcterms:modified xsi:type="dcterms:W3CDTF">2026-08-29T07:50:57Z</dcterms:modified>
</cp:coreProperties>
</file>